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 2023 Q1 Q2 Q3 Q4" sheetId="1" r:id="rId1"/>
    <sheet name="2022-Q1 Q2 q3 q4" sheetId="3" r:id="rId2"/>
    <sheet name="2021 q1 q2 q3 q4" sheetId="4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46" i="1" l="1"/>
  <c r="U47" i="1"/>
  <c r="U45" i="1"/>
  <c r="T45" i="1"/>
  <c r="T47" i="1"/>
  <c r="T46" i="1"/>
  <c r="T20" i="1"/>
  <c r="T21" i="1"/>
  <c r="T19" i="1"/>
</calcChain>
</file>

<file path=xl/sharedStrings.xml><?xml version="1.0" encoding="utf-8"?>
<sst xmlns="http://schemas.openxmlformats.org/spreadsheetml/2006/main" count="990" uniqueCount="57">
  <si>
    <t xml:space="preserve">Esportazioni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</si>
  <si>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</si>
  <si>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</si>
  <si>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</si>
  <si>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</si>
  <si>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</si>
  <si>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</si>
  <si>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</si>
  <si>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</si>
  <si>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</si>
  <si>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</si>
  <si>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</si>
  <si>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</si>
  <si>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</si>
  <si>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</si>
  <si>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</si>
  <si>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</si>
  <si>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</si>
  <si>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</si>
  <si>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</si>
  <si>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</si>
  <si>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</si>
  <si>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</si>
  <si>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</si>
  <si>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</si>
  <si>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</si>
  <si>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</si>
  <si>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</si>
  <si>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</si>
  <si>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 xml:space="preserve">Trimestre: 2022-Q4  </t>
  </si>
  <si>
    <t xml:space="preserve">Trimestre: 2022-Q1 Q2 Q3 q4 </t>
  </si>
  <si>
    <t>chpe</t>
  </si>
  <si>
    <t>(euro 12) Austria, Belgio, Finlandia, Francia, Germania, Grecia, Irlanda, Italia, Lussemburgo, Paesi Bassi, Portogallo, Spagna</t>
  </si>
  <si>
    <t>(nafta) :Stati uniti canada e messico</t>
  </si>
  <si>
    <t>(EFTA) è un'organizzazione intergovernativa i cui membri sono l'Islanda, il Liechtenstein, la Norvegia e la Svizzera</t>
  </si>
  <si>
    <t xml:space="preserve"> (cefta)  Macedonia del Nord, la Serbia, il Kosovo, la Bosnia ed Erzegovina, il Montenegro, l'Albania e la Moldavia. </t>
  </si>
  <si>
    <t xml:space="preserve">(comesa) Burundi  Comore  Egitto Eritrea  Etiopia Gibuti  Kenya  Libia  Madagascar  Malawi  Mauritius  RD del Congo  Ruanda  Seychelles Seychelles Sudan  eSwatini  Uganda  Zambia </t>
  </si>
  <si>
    <t xml:space="preserve"> (sacu)  Sudafrica, Botswana, Lesotho e Swaziland Namibia</t>
  </si>
  <si>
    <t>(mercosur) Argentina, Brasile, Paraguay, Uruguay.</t>
  </si>
  <si>
    <t>(asean) Brunei, Cambogia, Filippine, Indonesia, Laos, Malaysia, Myanmar, Singapore, Thailandia, Vietnam.</t>
  </si>
  <si>
    <t xml:space="preserve">Trimestre: 2022-Q1  </t>
  </si>
  <si>
    <t xml:space="preserve">Trimestre: 2022-Q1 Q2 Q3 q4/ 2021 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</si>
  <si>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</si>
  <si>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</si>
  <si>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</si>
  <si>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</si>
  <si>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</si>
  <si>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2021-q1 q2 Q3 q4 </t>
  </si>
  <si>
    <t>Trimestre: 2023-Q1 Q2 Q3 Q4/ 2022</t>
  </si>
  <si>
    <t>1 ° sem</t>
  </si>
  <si>
    <t>%</t>
  </si>
  <si>
    <t>2 ° sem</t>
  </si>
  <si>
    <t>Trimestre: 2022-Q1 Q2 Q3 Q4</t>
  </si>
  <si>
    <t>Chieti 2023</t>
  </si>
  <si>
    <t>Chieti 2022</t>
  </si>
  <si>
    <t>Pescara 2023</t>
  </si>
  <si>
    <t>Pescara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</si>
</sst>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164" fontId="0" fillId="0" borderId="0" xfId="0" applyNumberFormat="1"/>
    <xf numFmtId="0" fontId="0" fillId="3" borderId="2" xfId="0" applyFont="1" applyFill="1" applyBorder="1" applyAlignment="1">
      <alignment horizontal="left" vertical="top" wrapText="1"/>
    </xf>
    <xf numFmtId="165" fontId="3" fillId="0" borderId="0" xfId="1" applyNumberFormat="1"/>
    <xf numFmtId="0" fontId="0" fillId="3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 applyProtection="1">
      <alignment horizontal="right"/>
    </xf>
    <xf numFmtId="0" fontId="0" fillId="3" borderId="0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2023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2023 Q1 Q2 Q3 Q4'!$A$58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Q4'!$B$58:$Q$58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</c:ser>
        <c:ser>
          <c:idx val="2"/>
          <c:order val="1"/>
          <c:tx>
            <c:strRef>
              <c:f>' 2023 Q1 Q2 Q3 Q4'!$A$59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Q4'!$B$59:$Q$59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86496"/>
        <c:axId val="138144576"/>
      </c:barChart>
      <c:catAx>
        <c:axId val="134186496"/>
        <c:scaling>
          <c:orientation val="minMax"/>
        </c:scaling>
        <c:delete val="0"/>
        <c:axPos val="b"/>
        <c:majorTickMark val="none"/>
        <c:minorTickMark val="none"/>
        <c:tickLblPos val="nextTo"/>
        <c:crossAx val="138144576"/>
        <c:crosses val="autoZero"/>
        <c:auto val="1"/>
        <c:lblAlgn val="ctr"/>
        <c:lblOffset val="100"/>
        <c:noMultiLvlLbl val="0"/>
      </c:catAx>
      <c:valAx>
        <c:axId val="13814457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34186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pescara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Q4'!$A$175</c:f>
              <c:strCache>
                <c:ptCount val="1"/>
                <c:pt idx="0">
                  <c:v>Pescara 2022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Q4'!$B$175:$Q$175</c:f>
              <c:numCache>
                <c:formatCode>#,##0.0</c:formatCode>
                <c:ptCount val="16"/>
                <c:pt idx="0">
                  <c:v>189329.55</c:v>
                </c:pt>
                <c:pt idx="1">
                  <c:v>12861.43</c:v>
                </c:pt>
                <c:pt idx="2">
                  <c:v>43254.1</c:v>
                </c:pt>
                <c:pt idx="3">
                  <c:v>25152.79</c:v>
                </c:pt>
                <c:pt idx="4">
                  <c:v>9799.48</c:v>
                </c:pt>
                <c:pt idx="5">
                  <c:v>4822.76</c:v>
                </c:pt>
                <c:pt idx="6">
                  <c:v>8289.56</c:v>
                </c:pt>
                <c:pt idx="7">
                  <c:v>12385.47</c:v>
                </c:pt>
                <c:pt idx="8">
                  <c:v>27583.68</c:v>
                </c:pt>
                <c:pt idx="9">
                  <c:v>5903.4</c:v>
                </c:pt>
                <c:pt idx="10">
                  <c:v>55004.83</c:v>
                </c:pt>
                <c:pt idx="11">
                  <c:v>5907.92</c:v>
                </c:pt>
                <c:pt idx="12">
                  <c:v>6752.28</c:v>
                </c:pt>
                <c:pt idx="13">
                  <c:v>17795.490000000002</c:v>
                </c:pt>
                <c:pt idx="14">
                  <c:v>52463.14</c:v>
                </c:pt>
                <c:pt idx="15">
                  <c:v>81388.91</c:v>
                </c:pt>
              </c:numCache>
            </c:numRef>
          </c:val>
        </c:ser>
        <c:ser>
          <c:idx val="0"/>
          <c:order val="1"/>
          <c:tx>
            <c:strRef>
              <c:f>' 2023 Q1 Q2 Q3 Q4'!$A$174</c:f>
              <c:strCache>
                <c:ptCount val="1"/>
                <c:pt idx="0">
                  <c:v>Pescara 2023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Q4'!$B$174:$Q$174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185984"/>
        <c:axId val="138146880"/>
        <c:axId val="0"/>
      </c:bar3DChart>
      <c:catAx>
        <c:axId val="13418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8146880"/>
        <c:crosses val="autoZero"/>
        <c:auto val="1"/>
        <c:lblAlgn val="ctr"/>
        <c:lblOffset val="100"/>
        <c:noMultiLvlLbl val="0"/>
      </c:catAx>
      <c:valAx>
        <c:axId val="138146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3418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Chieti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Q4'!$A$180</c:f>
              <c:strCache>
                <c:ptCount val="1"/>
                <c:pt idx="0">
                  <c:v>Chieti 2022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Q4'!$B$180:$Q$180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</c:ser>
        <c:ser>
          <c:idx val="0"/>
          <c:order val="1"/>
          <c:tx>
            <c:strRef>
              <c:f>' 2023 Q1 Q2 Q3 Q4'!$A$179</c:f>
              <c:strCache>
                <c:ptCount val="1"/>
                <c:pt idx="0">
                  <c:v>Chieti 2023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Q4'!$B$179:$Q$179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194880"/>
        <c:axId val="138149184"/>
        <c:axId val="0"/>
      </c:bar3DChart>
      <c:catAx>
        <c:axId val="4319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149184"/>
        <c:crosses val="autoZero"/>
        <c:auto val="1"/>
        <c:lblAlgn val="ctr"/>
        <c:lblOffset val="100"/>
        <c:noMultiLvlLbl val="0"/>
      </c:catAx>
      <c:valAx>
        <c:axId val="13814918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19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zoomScale="80" zoomScaleNormal="80" workbookViewId="0">
      <selection activeCell="C183" sqref="C18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6" t="s">
        <v>21</v>
      </c>
      <c r="C5" s="16" t="s">
        <v>21</v>
      </c>
      <c r="D5" s="16" t="s">
        <v>21</v>
      </c>
      <c r="E5" s="16" t="s">
        <v>21</v>
      </c>
      <c r="F5" s="16" t="s">
        <v>21</v>
      </c>
      <c r="G5" s="16" t="s">
        <v>21</v>
      </c>
      <c r="H5" s="16" t="s">
        <v>21</v>
      </c>
      <c r="I5" s="16" t="s">
        <v>21</v>
      </c>
      <c r="J5" s="16" t="s">
        <v>21</v>
      </c>
      <c r="K5" s="16" t="s">
        <v>21</v>
      </c>
      <c r="L5" s="16" t="s">
        <v>21</v>
      </c>
      <c r="M5" s="16" t="s">
        <v>21</v>
      </c>
      <c r="N5" s="16" t="s">
        <v>21</v>
      </c>
      <c r="O5" s="16" t="s">
        <v>21</v>
      </c>
      <c r="P5" s="16" t="s">
        <v>21</v>
      </c>
      <c r="Q5" s="16" t="s">
        <v>21</v>
      </c>
      <c r="R5" s="16" t="s">
        <v>21</v>
      </c>
    </row>
    <row r="6" spans="1:18" x14ac:dyDescent="0.25">
      <c r="A6" s="4" t="s">
        <v>22</v>
      </c>
      <c r="B6" s="5">
        <v>1046001.74</v>
      </c>
      <c r="C6" s="5">
        <v>46670.66</v>
      </c>
      <c r="D6" s="5">
        <v>263148.90999999997</v>
      </c>
      <c r="E6" s="5">
        <v>139775.94</v>
      </c>
      <c r="F6" s="5">
        <v>43011.18</v>
      </c>
      <c r="G6" s="5">
        <v>3822.78</v>
      </c>
      <c r="H6" s="5">
        <v>36832.99</v>
      </c>
      <c r="I6" s="5">
        <v>18112.5</v>
      </c>
      <c r="J6" s="5">
        <v>11241.49</v>
      </c>
      <c r="K6" s="5">
        <v>15701.24</v>
      </c>
      <c r="L6" s="5">
        <v>524844.69999999995</v>
      </c>
      <c r="M6" s="5">
        <v>3848.91</v>
      </c>
      <c r="N6" s="5">
        <v>42603.71</v>
      </c>
      <c r="O6" s="5">
        <v>19984.25</v>
      </c>
      <c r="P6" s="5">
        <v>4574.43</v>
      </c>
      <c r="Q6" s="5">
        <v>219401.9</v>
      </c>
      <c r="R6" s="5">
        <v>2439577.33</v>
      </c>
    </row>
    <row r="7" spans="1:18" x14ac:dyDescent="0.25">
      <c r="A7" s="4" t="s">
        <v>23</v>
      </c>
      <c r="B7" s="5">
        <v>48122.55</v>
      </c>
      <c r="C7" s="5">
        <v>2232.9899999999998</v>
      </c>
      <c r="D7" s="5">
        <v>15240.1</v>
      </c>
      <c r="E7" s="5">
        <v>7349.89</v>
      </c>
      <c r="F7" s="5">
        <v>3690.58</v>
      </c>
      <c r="G7" s="5">
        <v>725.89</v>
      </c>
      <c r="H7" s="5">
        <v>2490.88</v>
      </c>
      <c r="I7" s="5">
        <v>2180.6</v>
      </c>
      <c r="J7" s="5">
        <v>387.27</v>
      </c>
      <c r="K7" s="5">
        <v>2330.4699999999998</v>
      </c>
      <c r="L7" s="5">
        <v>28779.18</v>
      </c>
      <c r="M7" s="5">
        <v>872.55</v>
      </c>
      <c r="N7" s="5">
        <v>621.51</v>
      </c>
      <c r="O7" s="5">
        <v>5760.22</v>
      </c>
      <c r="P7" s="5">
        <v>692.91</v>
      </c>
      <c r="Q7" s="5">
        <v>35046.31</v>
      </c>
      <c r="R7" s="5">
        <v>156523.9</v>
      </c>
    </row>
    <row r="8" spans="1:18" x14ac:dyDescent="0.25">
      <c r="A8" s="4" t="s">
        <v>24</v>
      </c>
      <c r="B8" s="5">
        <v>644902.47</v>
      </c>
      <c r="C8" s="5">
        <v>31621.09</v>
      </c>
      <c r="D8" s="5">
        <v>152298.37</v>
      </c>
      <c r="E8" s="5">
        <v>115232.29</v>
      </c>
      <c r="F8" s="5">
        <v>33869.550000000003</v>
      </c>
      <c r="G8" s="5">
        <v>2116.08</v>
      </c>
      <c r="H8" s="5">
        <v>20794.830000000002</v>
      </c>
      <c r="I8" s="5">
        <v>6730.25</v>
      </c>
      <c r="J8" s="5">
        <v>6984.39</v>
      </c>
      <c r="K8" s="5">
        <v>5945.73</v>
      </c>
      <c r="L8" s="5">
        <v>135205.93</v>
      </c>
      <c r="M8" s="5">
        <v>2477.7399999999998</v>
      </c>
      <c r="N8" s="5">
        <v>35814.839999999997</v>
      </c>
      <c r="O8" s="5">
        <v>5380.41</v>
      </c>
      <c r="P8" s="5">
        <v>2601.9499999999998</v>
      </c>
      <c r="Q8" s="5">
        <v>131745.60000000001</v>
      </c>
      <c r="R8" s="5">
        <v>1333721.52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20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  <c r="T17" s="11" t="s">
        <v>49</v>
      </c>
    </row>
    <row r="18" spans="1:20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20" x14ac:dyDescent="0.25">
      <c r="A19" s="4" t="s">
        <v>22</v>
      </c>
      <c r="B19" s="5">
        <v>1220577</v>
      </c>
      <c r="C19" s="5">
        <v>45217</v>
      </c>
      <c r="D19" s="5">
        <v>287646</v>
      </c>
      <c r="E19" s="5">
        <v>136002</v>
      </c>
      <c r="F19" s="5">
        <v>11804</v>
      </c>
      <c r="G19" s="5">
        <v>3820</v>
      </c>
      <c r="H19" s="5">
        <v>81383</v>
      </c>
      <c r="I19" s="5">
        <v>25956</v>
      </c>
      <c r="J19" s="5">
        <v>15859</v>
      </c>
      <c r="K19" s="5">
        <v>18977</v>
      </c>
      <c r="L19" s="5">
        <v>451697</v>
      </c>
      <c r="M19" s="5">
        <v>10626</v>
      </c>
      <c r="N19" s="5">
        <v>46761</v>
      </c>
      <c r="O19" s="5">
        <v>29534</v>
      </c>
      <c r="P19" s="5">
        <v>4155</v>
      </c>
      <c r="Q19" s="5">
        <v>282562</v>
      </c>
      <c r="R19" s="5">
        <v>2672578</v>
      </c>
      <c r="T19" s="10">
        <f>+R6+R19</f>
        <v>5112155.33</v>
      </c>
    </row>
    <row r="20" spans="1:20" x14ac:dyDescent="0.25">
      <c r="A20" s="4" t="s">
        <v>23</v>
      </c>
      <c r="B20" s="5">
        <v>46375</v>
      </c>
      <c r="C20" s="5">
        <v>3001</v>
      </c>
      <c r="D20" s="5">
        <v>17494</v>
      </c>
      <c r="E20" s="5">
        <v>5272</v>
      </c>
      <c r="F20" s="5">
        <v>3756</v>
      </c>
      <c r="G20" s="5">
        <v>1213</v>
      </c>
      <c r="H20" s="5">
        <v>17431</v>
      </c>
      <c r="I20" s="5">
        <v>2649</v>
      </c>
      <c r="J20" s="5">
        <v>1220</v>
      </c>
      <c r="K20" s="5">
        <v>2149</v>
      </c>
      <c r="L20" s="5">
        <v>20719</v>
      </c>
      <c r="M20" s="5">
        <v>770</v>
      </c>
      <c r="N20" s="5">
        <v>3606</v>
      </c>
      <c r="O20" s="5">
        <v>7345</v>
      </c>
      <c r="P20" s="5">
        <v>717</v>
      </c>
      <c r="Q20" s="5">
        <v>22344</v>
      </c>
      <c r="R20" s="5">
        <v>156059</v>
      </c>
      <c r="T20" s="10">
        <f t="shared" ref="T20:T21" si="0">+R7+R20</f>
        <v>312582.90000000002</v>
      </c>
    </row>
    <row r="21" spans="1:20" x14ac:dyDescent="0.25">
      <c r="A21" s="4" t="s">
        <v>24</v>
      </c>
      <c r="B21" s="5">
        <v>825344</v>
      </c>
      <c r="C21" s="5">
        <v>27175</v>
      </c>
      <c r="D21" s="5">
        <v>182849</v>
      </c>
      <c r="E21" s="5">
        <v>113154</v>
      </c>
      <c r="F21" s="5">
        <v>2042</v>
      </c>
      <c r="G21" s="5">
        <v>1717</v>
      </c>
      <c r="H21" s="5">
        <v>17616</v>
      </c>
      <c r="I21" s="5">
        <v>11088</v>
      </c>
      <c r="J21" s="5">
        <v>11675</v>
      </c>
      <c r="K21" s="5">
        <v>8324</v>
      </c>
      <c r="L21" s="5">
        <v>133436</v>
      </c>
      <c r="M21" s="5">
        <v>9213</v>
      </c>
      <c r="N21" s="5">
        <v>35336</v>
      </c>
      <c r="O21" s="5">
        <v>11443</v>
      </c>
      <c r="P21" s="5">
        <v>2627</v>
      </c>
      <c r="Q21" s="5">
        <v>211096</v>
      </c>
      <c r="R21" s="5">
        <v>1604133</v>
      </c>
      <c r="T21" s="10">
        <f t="shared" si="0"/>
        <v>2937854.52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28</v>
      </c>
    </row>
    <row r="30" spans="1:20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20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20" x14ac:dyDescent="0.25">
      <c r="A32" s="4" t="s">
        <v>22</v>
      </c>
      <c r="B32" s="5">
        <v>1101271.3999999999</v>
      </c>
      <c r="C32" s="5">
        <v>32792.980000000003</v>
      </c>
      <c r="D32" s="5">
        <v>227467.37</v>
      </c>
      <c r="E32" s="5">
        <v>120512.66</v>
      </c>
      <c r="F32" s="5">
        <v>10435.049999999999</v>
      </c>
      <c r="G32" s="5">
        <v>3411.13</v>
      </c>
      <c r="H32" s="5">
        <v>62542.11</v>
      </c>
      <c r="I32" s="5">
        <v>21373.16</v>
      </c>
      <c r="J32" s="5">
        <v>9920.74</v>
      </c>
      <c r="K32" s="5">
        <v>16065.42</v>
      </c>
      <c r="L32" s="5">
        <v>484091.85</v>
      </c>
      <c r="M32" s="5">
        <v>3534.94</v>
      </c>
      <c r="N32" s="5">
        <v>41013.1</v>
      </c>
      <c r="O32" s="5">
        <v>20431.86</v>
      </c>
      <c r="P32" s="5">
        <v>3562.21</v>
      </c>
      <c r="Q32" s="5">
        <v>250397.06</v>
      </c>
      <c r="R32" s="5">
        <v>2408823.0299999998</v>
      </c>
    </row>
    <row r="33" spans="1:21" x14ac:dyDescent="0.25">
      <c r="A33" s="4" t="s">
        <v>23</v>
      </c>
      <c r="B33" s="5">
        <v>42137.89</v>
      </c>
      <c r="C33" s="5">
        <v>3566.99</v>
      </c>
      <c r="D33" s="5">
        <v>11073.94</v>
      </c>
      <c r="E33" s="5">
        <v>7311.77</v>
      </c>
      <c r="F33" s="5">
        <v>1893.01</v>
      </c>
      <c r="G33" s="5">
        <v>956.53</v>
      </c>
      <c r="H33" s="5">
        <v>16899.38</v>
      </c>
      <c r="I33" s="5">
        <v>2492.67</v>
      </c>
      <c r="J33" s="5">
        <v>1120.0899999999999</v>
      </c>
      <c r="K33" s="5">
        <v>3806.98</v>
      </c>
      <c r="L33" s="5">
        <v>23788.93</v>
      </c>
      <c r="M33" s="5">
        <v>1160.1400000000001</v>
      </c>
      <c r="N33" s="5">
        <v>534.79999999999995</v>
      </c>
      <c r="O33" s="5">
        <v>2494.73</v>
      </c>
      <c r="P33" s="5">
        <v>980.54</v>
      </c>
      <c r="Q33" s="5">
        <v>25861.05</v>
      </c>
      <c r="R33" s="5">
        <v>146079.41</v>
      </c>
    </row>
    <row r="34" spans="1:21" x14ac:dyDescent="0.25">
      <c r="A34" s="4" t="s">
        <v>24</v>
      </c>
      <c r="B34" s="5">
        <v>749811.13</v>
      </c>
      <c r="C34" s="5">
        <v>15639.84</v>
      </c>
      <c r="D34" s="5">
        <v>130251.33</v>
      </c>
      <c r="E34" s="5">
        <v>98554.05</v>
      </c>
      <c r="F34" s="5">
        <v>2246.7199999999998</v>
      </c>
      <c r="G34" s="5">
        <v>1282.3</v>
      </c>
      <c r="H34" s="5">
        <v>30135.49</v>
      </c>
      <c r="I34" s="5">
        <v>8874.09</v>
      </c>
      <c r="J34" s="5">
        <v>5646.19</v>
      </c>
      <c r="K34" s="5">
        <v>6651.97</v>
      </c>
      <c r="L34" s="5">
        <v>130396.49</v>
      </c>
      <c r="M34" s="5">
        <v>1783.65</v>
      </c>
      <c r="N34" s="5">
        <v>34857.11</v>
      </c>
      <c r="O34" s="5">
        <v>6391.21</v>
      </c>
      <c r="P34" s="5">
        <v>1603.54</v>
      </c>
      <c r="Q34" s="5">
        <v>175789.42</v>
      </c>
      <c r="R34" s="5">
        <v>1399914.52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29</v>
      </c>
    </row>
    <row r="43" spans="1:21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  <c r="T43" s="11" t="s">
        <v>51</v>
      </c>
      <c r="U43" s="11" t="s">
        <v>50</v>
      </c>
    </row>
    <row r="44" spans="1:21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21" x14ac:dyDescent="0.25">
      <c r="A45" s="4" t="s">
        <v>22</v>
      </c>
      <c r="B45" s="5">
        <v>1136496.56</v>
      </c>
      <c r="C45" s="5">
        <v>45110.77</v>
      </c>
      <c r="D45" s="5">
        <v>263100.95</v>
      </c>
      <c r="E45" s="5">
        <v>115023.14</v>
      </c>
      <c r="F45" s="5">
        <v>10769.5</v>
      </c>
      <c r="G45" s="5">
        <v>6119.27</v>
      </c>
      <c r="H45" s="5">
        <v>64773.07</v>
      </c>
      <c r="I45" s="5">
        <v>23999.439999999999</v>
      </c>
      <c r="J45" s="5">
        <v>16799.39</v>
      </c>
      <c r="K45" s="5">
        <v>16459.669999999998</v>
      </c>
      <c r="L45" s="5">
        <v>468602.83</v>
      </c>
      <c r="M45" s="5">
        <v>4518.0200000000004</v>
      </c>
      <c r="N45" s="5">
        <v>30984.45</v>
      </c>
      <c r="O45" s="5">
        <v>25168</v>
      </c>
      <c r="P45" s="5">
        <v>4486.91</v>
      </c>
      <c r="Q45" s="5">
        <v>317826.78999999998</v>
      </c>
      <c r="R45" s="5">
        <v>2550238.75</v>
      </c>
      <c r="T45" s="10">
        <f>+R32+R45</f>
        <v>4959061.7799999993</v>
      </c>
      <c r="U45" s="12">
        <f>+(T45-T19)/T19</f>
        <v>-2.9946967593412453E-2</v>
      </c>
    </row>
    <row r="46" spans="1:21" x14ac:dyDescent="0.25">
      <c r="A46" s="4" t="s">
        <v>23</v>
      </c>
      <c r="B46" s="5">
        <v>51782.51</v>
      </c>
      <c r="C46" s="5">
        <v>3445.95</v>
      </c>
      <c r="D46" s="5">
        <v>13296.14</v>
      </c>
      <c r="E46" s="5">
        <v>7383.92</v>
      </c>
      <c r="F46" s="5">
        <v>1806.82</v>
      </c>
      <c r="G46" s="5">
        <v>1208.82</v>
      </c>
      <c r="H46" s="5">
        <v>22391.41</v>
      </c>
      <c r="I46" s="5">
        <v>2900.22</v>
      </c>
      <c r="J46" s="5">
        <v>5149.43</v>
      </c>
      <c r="K46" s="5">
        <v>2484.46</v>
      </c>
      <c r="L46" s="5">
        <v>22804.18</v>
      </c>
      <c r="M46" s="5">
        <v>1050.6199999999999</v>
      </c>
      <c r="N46" s="5">
        <v>634.94000000000005</v>
      </c>
      <c r="O46" s="5">
        <v>4708.66</v>
      </c>
      <c r="P46" s="5">
        <v>920.84</v>
      </c>
      <c r="Q46" s="5">
        <v>34540.92</v>
      </c>
      <c r="R46" s="5">
        <v>176509.84</v>
      </c>
      <c r="T46" s="10">
        <f t="shared" ref="T46:T47" si="1">+R33+R46</f>
        <v>322589.25</v>
      </c>
      <c r="U46" s="12">
        <f t="shared" ref="U46:U47" si="2">+(T46-T20)/T20</f>
        <v>3.2011827902294003E-2</v>
      </c>
    </row>
    <row r="47" spans="1:21" x14ac:dyDescent="0.25">
      <c r="A47" s="4" t="s">
        <v>24</v>
      </c>
      <c r="B47" s="5">
        <v>758226.09</v>
      </c>
      <c r="C47" s="5">
        <v>28769.119999999999</v>
      </c>
      <c r="D47" s="5">
        <v>163131.85</v>
      </c>
      <c r="E47" s="5">
        <v>88672.23</v>
      </c>
      <c r="F47" s="5">
        <v>3329.4</v>
      </c>
      <c r="G47" s="5">
        <v>3616.52</v>
      </c>
      <c r="H47" s="5">
        <v>27096.6</v>
      </c>
      <c r="I47" s="5">
        <v>9410.73</v>
      </c>
      <c r="J47" s="5">
        <v>8872.9500000000007</v>
      </c>
      <c r="K47" s="5">
        <v>7336.48</v>
      </c>
      <c r="L47" s="5">
        <v>145996.89000000001</v>
      </c>
      <c r="M47" s="5">
        <v>2123.16</v>
      </c>
      <c r="N47" s="5">
        <v>24996.880000000001</v>
      </c>
      <c r="O47" s="5">
        <v>6368.71</v>
      </c>
      <c r="P47" s="5">
        <v>2018.94</v>
      </c>
      <c r="Q47" s="5">
        <v>228282.77</v>
      </c>
      <c r="R47" s="5">
        <v>1508249.32</v>
      </c>
      <c r="T47" s="10">
        <f t="shared" si="1"/>
        <v>2908163.84</v>
      </c>
      <c r="U47" s="12">
        <f t="shared" si="2"/>
        <v>-1.010624583275831E-2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52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4504346.7</v>
      </c>
      <c r="C57" s="5">
        <v>169791.41</v>
      </c>
      <c r="D57" s="5">
        <v>1041363.23</v>
      </c>
      <c r="E57" s="5">
        <v>511313.74</v>
      </c>
      <c r="F57" s="5">
        <v>76019.73</v>
      </c>
      <c r="G57" s="5">
        <v>17173.18</v>
      </c>
      <c r="H57" s="5">
        <v>245531.16999999998</v>
      </c>
      <c r="I57" s="5">
        <v>89441.1</v>
      </c>
      <c r="J57" s="5">
        <v>53820.619999999995</v>
      </c>
      <c r="K57" s="5">
        <v>67203.329999999987</v>
      </c>
      <c r="L57" s="5">
        <v>1929236.38</v>
      </c>
      <c r="M57" s="5">
        <v>22527.87</v>
      </c>
      <c r="N57" s="5">
        <v>161362.26</v>
      </c>
      <c r="O57" s="5">
        <v>95118.11</v>
      </c>
      <c r="P57" s="5">
        <v>16778.55</v>
      </c>
      <c r="Q57" s="5">
        <v>1070187.75</v>
      </c>
      <c r="R57" s="5">
        <v>10071217.109999999</v>
      </c>
    </row>
    <row r="58" spans="1:18" x14ac:dyDescent="0.25">
      <c r="A58" s="4" t="s">
        <v>23</v>
      </c>
      <c r="B58" s="5">
        <v>188417.95</v>
      </c>
      <c r="C58" s="5">
        <v>12246.93</v>
      </c>
      <c r="D58" s="5">
        <v>57104.18</v>
      </c>
      <c r="E58" s="5">
        <v>27317.58</v>
      </c>
      <c r="F58" s="5">
        <v>11146.41</v>
      </c>
      <c r="G58" s="5">
        <v>4104.24</v>
      </c>
      <c r="H58" s="5">
        <v>59212.67</v>
      </c>
      <c r="I58" s="5">
        <v>10222.49</v>
      </c>
      <c r="J58" s="5">
        <v>7876.79</v>
      </c>
      <c r="K58" s="5">
        <v>10770.91</v>
      </c>
      <c r="L58" s="5">
        <v>96091.290000000008</v>
      </c>
      <c r="M58" s="5">
        <v>3853.31</v>
      </c>
      <c r="N58" s="5">
        <v>5397.25</v>
      </c>
      <c r="O58" s="5">
        <v>20308.61</v>
      </c>
      <c r="P58" s="5">
        <v>3311.29</v>
      </c>
      <c r="Q58" s="5">
        <v>117792.28</v>
      </c>
      <c r="R58" s="5">
        <v>635172.15</v>
      </c>
    </row>
    <row r="59" spans="1:18" x14ac:dyDescent="0.25">
      <c r="A59" s="4" t="s">
        <v>24</v>
      </c>
      <c r="B59" s="5">
        <v>2978283.69</v>
      </c>
      <c r="C59" s="5">
        <v>103205.04999999999</v>
      </c>
      <c r="D59" s="5">
        <v>628530.55000000005</v>
      </c>
      <c r="E59" s="5">
        <v>415612.56999999995</v>
      </c>
      <c r="F59" s="5">
        <v>41487.670000000006</v>
      </c>
      <c r="G59" s="5">
        <v>8731.9</v>
      </c>
      <c r="H59" s="5">
        <v>95642.920000000013</v>
      </c>
      <c r="I59" s="5">
        <v>36103.07</v>
      </c>
      <c r="J59" s="5">
        <v>33178.53</v>
      </c>
      <c r="K59" s="5">
        <v>28258.18</v>
      </c>
      <c r="L59" s="5">
        <v>545035.31000000006</v>
      </c>
      <c r="M59" s="5">
        <v>15597.55</v>
      </c>
      <c r="N59" s="5">
        <v>131004.83</v>
      </c>
      <c r="O59" s="5">
        <v>29583.329999999998</v>
      </c>
      <c r="P59" s="5">
        <v>8851.43</v>
      </c>
      <c r="Q59" s="5">
        <v>746913.79</v>
      </c>
      <c r="R59" s="5">
        <v>5846018.3600000003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20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20" x14ac:dyDescent="0.25">
      <c r="A66" s="4" t="s">
        <v>22</v>
      </c>
      <c r="B66" s="5">
        <v>4504346.7</v>
      </c>
      <c r="C66" s="5">
        <v>169791.41</v>
      </c>
      <c r="D66" s="5">
        <v>1041363.23</v>
      </c>
      <c r="E66" s="5">
        <v>511313.74</v>
      </c>
      <c r="F66" s="5">
        <v>76019.73</v>
      </c>
      <c r="G66" s="5">
        <v>17173.18</v>
      </c>
      <c r="H66" s="5">
        <v>245531.16999999998</v>
      </c>
      <c r="I66" s="5">
        <v>89441.1</v>
      </c>
      <c r="J66" s="5">
        <v>53820.619999999995</v>
      </c>
      <c r="K66" s="5">
        <v>67203.329999999987</v>
      </c>
      <c r="L66" s="5">
        <v>1929236.38</v>
      </c>
      <c r="M66" s="5">
        <v>22527.87</v>
      </c>
      <c r="N66" s="5">
        <v>161362.26</v>
      </c>
      <c r="O66" s="5">
        <v>95118.11</v>
      </c>
      <c r="P66" s="5">
        <v>16778.55</v>
      </c>
      <c r="Q66" s="5">
        <v>1070187.75</v>
      </c>
      <c r="R66" s="5">
        <v>10071217.109999999</v>
      </c>
    </row>
    <row r="67" spans="1:20" x14ac:dyDescent="0.25">
      <c r="A67" s="4"/>
      <c r="B67" s="14">
        <v>0.44724948839872647</v>
      </c>
      <c r="C67" s="14">
        <v>1.6859075536303281E-2</v>
      </c>
      <c r="D67" s="14">
        <v>0.10339993852043966</v>
      </c>
      <c r="E67" s="14">
        <v>5.0769806113334801E-2</v>
      </c>
      <c r="F67" s="14">
        <v>7.5482167815166881E-3</v>
      </c>
      <c r="G67" s="14">
        <v>1.7051742418449365E-3</v>
      </c>
      <c r="H67" s="14">
        <v>2.4379493294430628E-2</v>
      </c>
      <c r="I67" s="14">
        <v>8.8808630598571237E-3</v>
      </c>
      <c r="J67" s="14">
        <v>5.344003551125907E-3</v>
      </c>
      <c r="K67" s="14">
        <v>6.6728111673088533E-3</v>
      </c>
      <c r="L67" s="14">
        <v>0.19155940726214768</v>
      </c>
      <c r="M67" s="14">
        <v>2.236856752659163E-3</v>
      </c>
      <c r="N67" s="14">
        <v>1.6022121084032514E-2</v>
      </c>
      <c r="O67" s="14">
        <v>9.4445496468896998E-3</v>
      </c>
      <c r="P67" s="14">
        <v>1.6659902985648176E-3</v>
      </c>
      <c r="Q67" s="14">
        <v>0.10626200769094532</v>
      </c>
      <c r="R67" s="14">
        <v>1</v>
      </c>
    </row>
    <row r="68" spans="1:20" x14ac:dyDescent="0.25">
      <c r="A68" s="4" t="s">
        <v>23</v>
      </c>
      <c r="B68" s="5">
        <v>188417.95</v>
      </c>
      <c r="C68" s="5">
        <v>12246.93</v>
      </c>
      <c r="D68" s="5">
        <v>57104.18</v>
      </c>
      <c r="E68" s="5">
        <v>27317.58</v>
      </c>
      <c r="F68" s="5">
        <v>11146.41</v>
      </c>
      <c r="G68" s="5">
        <v>4104.24</v>
      </c>
      <c r="H68" s="5">
        <v>59212.67</v>
      </c>
      <c r="I68" s="5">
        <v>10222.49</v>
      </c>
      <c r="J68" s="5">
        <v>7876.79</v>
      </c>
      <c r="K68" s="5">
        <v>10770.91</v>
      </c>
      <c r="L68" s="5">
        <v>96091.290000000008</v>
      </c>
      <c r="M68" s="5">
        <v>3853.31</v>
      </c>
      <c r="N68" s="5">
        <v>5397.25</v>
      </c>
      <c r="O68" s="5">
        <v>20308.61</v>
      </c>
      <c r="P68" s="5">
        <v>3311.29</v>
      </c>
      <c r="Q68" s="5">
        <v>117792.28</v>
      </c>
      <c r="R68" s="5">
        <v>635172.15</v>
      </c>
    </row>
    <row r="69" spans="1:20" x14ac:dyDescent="0.25">
      <c r="A69" s="4"/>
      <c r="B69" s="14">
        <v>0.29664076109130416</v>
      </c>
      <c r="C69" s="14">
        <v>1.9281276737338059E-2</v>
      </c>
      <c r="D69" s="14">
        <v>8.9903469476739495E-2</v>
      </c>
      <c r="E69" s="14">
        <v>4.3008151412180146E-2</v>
      </c>
      <c r="F69" s="14">
        <v>1.7548644095935251E-2</v>
      </c>
      <c r="G69" s="14">
        <v>6.4616183187502785E-3</v>
      </c>
      <c r="H69" s="14">
        <v>9.3223026229975595E-2</v>
      </c>
      <c r="I69" s="14">
        <v>1.6094046314845512E-2</v>
      </c>
      <c r="J69" s="14">
        <v>1.2401031751785717E-2</v>
      </c>
      <c r="K69" s="14">
        <v>1.695746578309518E-2</v>
      </c>
      <c r="L69" s="14">
        <v>0.15128385273189324</v>
      </c>
      <c r="M69" s="14">
        <v>6.0665600656451954E-3</v>
      </c>
      <c r="N69" s="14">
        <v>8.4973026603889987E-3</v>
      </c>
      <c r="O69" s="14">
        <v>3.1973394929232964E-2</v>
      </c>
      <c r="P69" s="14">
        <v>5.2132166059232913E-3</v>
      </c>
      <c r="Q69" s="14">
        <v>0.18544937777892181</v>
      </c>
      <c r="R69" s="14">
        <v>1</v>
      </c>
    </row>
    <row r="70" spans="1:20" x14ac:dyDescent="0.25">
      <c r="A70" s="4" t="s">
        <v>24</v>
      </c>
      <c r="B70" s="5">
        <v>2978283.69</v>
      </c>
      <c r="C70" s="5">
        <v>103205.04999999999</v>
      </c>
      <c r="D70" s="5">
        <v>628530.55000000005</v>
      </c>
      <c r="E70" s="5">
        <v>415612.56999999995</v>
      </c>
      <c r="F70" s="5">
        <v>41487.670000000006</v>
      </c>
      <c r="G70" s="5">
        <v>8731.9</v>
      </c>
      <c r="H70" s="5">
        <v>95642.920000000013</v>
      </c>
      <c r="I70" s="5">
        <v>36103.07</v>
      </c>
      <c r="J70" s="5">
        <v>33178.53</v>
      </c>
      <c r="K70" s="5">
        <v>28258.18</v>
      </c>
      <c r="L70" s="5">
        <v>545035.31000000006</v>
      </c>
      <c r="M70" s="5">
        <v>15597.55</v>
      </c>
      <c r="N70" s="5">
        <v>131004.83</v>
      </c>
      <c r="O70" s="5">
        <v>29583.329999999998</v>
      </c>
      <c r="P70" s="5">
        <v>8851.43</v>
      </c>
      <c r="Q70" s="5">
        <v>746913.79</v>
      </c>
      <c r="R70" s="5">
        <v>5846018.3600000003</v>
      </c>
    </row>
    <row r="71" spans="1:20" x14ac:dyDescent="0.25">
      <c r="B71" s="14">
        <v>0.50945506951846109</v>
      </c>
      <c r="C71" s="14">
        <v>1.7653904528620055E-2</v>
      </c>
      <c r="D71" s="14">
        <v>0.10751429627737262</v>
      </c>
      <c r="E71" s="14">
        <v>7.1093271421063406E-2</v>
      </c>
      <c r="F71" s="14">
        <v>7.0967396003867502E-3</v>
      </c>
      <c r="G71" s="14">
        <v>1.4936490893949226E-3</v>
      </c>
      <c r="H71" s="14">
        <v>1.6360352313364957E-2</v>
      </c>
      <c r="I71" s="14">
        <v>6.1756682543159169E-3</v>
      </c>
      <c r="J71" s="14">
        <v>5.675406397457841E-3</v>
      </c>
      <c r="K71" s="14">
        <v>4.8337480760152797E-3</v>
      </c>
      <c r="L71" s="14">
        <v>9.3231884752411218E-2</v>
      </c>
      <c r="M71" s="14">
        <v>2.6680638067650541E-3</v>
      </c>
      <c r="N71" s="14">
        <v>2.2409240261092849E-2</v>
      </c>
      <c r="O71" s="14">
        <v>5.0604237240199149E-3</v>
      </c>
      <c r="P71" s="14">
        <v>1.5140954842981368E-3</v>
      </c>
      <c r="Q71" s="14">
        <v>0.12776453031871765</v>
      </c>
      <c r="R71" s="14">
        <v>1</v>
      </c>
    </row>
    <row r="74" spans="1:20" x14ac:dyDescent="0.25">
      <c r="A74" t="s">
        <v>31</v>
      </c>
      <c r="B74" s="10">
        <v>3166701.64</v>
      </c>
      <c r="C74" s="10">
        <v>115451.97999999998</v>
      </c>
      <c r="D74" s="10">
        <v>685634.7300000001</v>
      </c>
      <c r="E74" s="10">
        <v>442930.14999999997</v>
      </c>
      <c r="F74" s="10">
        <v>52634.080000000002</v>
      </c>
      <c r="G74" s="10">
        <v>12836.14</v>
      </c>
      <c r="H74" s="10">
        <v>154855.59000000003</v>
      </c>
      <c r="I74" s="10">
        <v>46325.56</v>
      </c>
      <c r="J74" s="10">
        <v>41055.32</v>
      </c>
      <c r="K74" s="10">
        <v>39029.089999999997</v>
      </c>
      <c r="L74" s="10">
        <v>641126.60000000009</v>
      </c>
      <c r="M74" s="10">
        <v>19450.86</v>
      </c>
      <c r="N74" s="10">
        <v>136402.08000000002</v>
      </c>
      <c r="O74" s="10">
        <v>49891.94</v>
      </c>
      <c r="P74" s="10">
        <v>12162.720000000001</v>
      </c>
      <c r="Q74" s="10">
        <v>864706.07000000007</v>
      </c>
      <c r="R74" s="10">
        <v>6481190.5100000007</v>
      </c>
    </row>
    <row r="75" spans="1:20" x14ac:dyDescent="0.25">
      <c r="B75" s="14">
        <v>0.48859875899559074</v>
      </c>
      <c r="C75" s="14">
        <v>1.7813390891976724E-2</v>
      </c>
      <c r="D75" s="14">
        <v>0.10578839318827553</v>
      </c>
      <c r="E75" s="14">
        <v>6.8340862580199002E-2</v>
      </c>
      <c r="F75" s="14">
        <v>8.1210512048348962E-3</v>
      </c>
      <c r="G75" s="14">
        <v>1.9805219396335874E-3</v>
      </c>
      <c r="H75" s="14">
        <v>2.3893077940089744E-2</v>
      </c>
      <c r="I75" s="14">
        <v>7.1476929938293068E-3</v>
      </c>
      <c r="J75" s="14">
        <v>6.3345337460231511E-3</v>
      </c>
      <c r="K75" s="14">
        <v>6.0219013682410632E-3</v>
      </c>
      <c r="L75" s="14">
        <v>9.892111626880723E-2</v>
      </c>
      <c r="M75" s="14">
        <v>3.0011245572844607E-3</v>
      </c>
      <c r="N75" s="14">
        <v>2.1045837148212451E-2</v>
      </c>
      <c r="O75" s="14">
        <v>7.6979591825021045E-3</v>
      </c>
      <c r="P75" s="14">
        <v>1.8766181893949605E-3</v>
      </c>
      <c r="Q75" s="14">
        <v>0.13341778314737426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48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7.0404930369494717E-2</v>
      </c>
      <c r="C84" s="9">
        <v>8.8491739545238771E-2</v>
      </c>
      <c r="D84" s="9">
        <v>0.266739832983445</v>
      </c>
      <c r="E84" s="9">
        <v>-4.4478811303035423E-2</v>
      </c>
      <c r="F84" s="9">
        <v>-8.5553498317614662E-2</v>
      </c>
      <c r="G84" s="9">
        <v>-0.45730230911923547</v>
      </c>
      <c r="H84" s="9">
        <v>1.3374715766695684</v>
      </c>
      <c r="I84" s="9">
        <v>4.7488202434443329E-2</v>
      </c>
      <c r="J84" s="9">
        <v>-0.88648414179372059</v>
      </c>
      <c r="K84" s="9">
        <v>0.26134601473824781</v>
      </c>
      <c r="L84" s="9">
        <v>0.60819782974410985</v>
      </c>
      <c r="M84" s="9">
        <v>-0.5132061528089451</v>
      </c>
      <c r="N84" s="9">
        <v>0.44967989528958568</v>
      </c>
      <c r="O84" s="9">
        <v>0.15010345332919964</v>
      </c>
      <c r="P84" s="9">
        <v>-0.92793327676880899</v>
      </c>
      <c r="Q84" s="9">
        <v>0.68976288338552638</v>
      </c>
      <c r="R84" s="9">
        <v>0.13671374729069447</v>
      </c>
    </row>
    <row r="85" spans="1:18" x14ac:dyDescent="0.25">
      <c r="A85" s="4" t="s">
        <v>23</v>
      </c>
      <c r="B85" s="9">
        <v>-4.8148849453240493E-3</v>
      </c>
      <c r="C85" s="9">
        <v>-4.7778512964732539E-2</v>
      </c>
      <c r="D85" s="9">
        <v>0.32020270910734477</v>
      </c>
      <c r="E85" s="9">
        <v>8.6065601470055639E-2</v>
      </c>
      <c r="F85" s="9">
        <v>0.13744912995383432</v>
      </c>
      <c r="G85" s="9">
        <v>-0.14898522837545314</v>
      </c>
      <c r="H85" s="9">
        <v>6.1430413676962354</v>
      </c>
      <c r="I85" s="9">
        <v>-0.17463850786445728</v>
      </c>
      <c r="J85" s="9">
        <v>-0.71444020522279839</v>
      </c>
      <c r="K85" s="9">
        <v>0.82452654402547698</v>
      </c>
      <c r="L85" s="9">
        <v>0.74696094870214136</v>
      </c>
      <c r="M85" s="9">
        <v>-0.34777214315698252</v>
      </c>
      <c r="N85" s="9">
        <v>-0.2006774008186864</v>
      </c>
      <c r="O85" s="9">
        <v>0.14122229845876674</v>
      </c>
      <c r="P85" s="9">
        <v>-0.93688349572671403</v>
      </c>
      <c r="Q85" s="9">
        <v>0.44727678500670415</v>
      </c>
      <c r="R85" s="9">
        <v>0.13688577867149571</v>
      </c>
    </row>
    <row r="86" spans="1:18" x14ac:dyDescent="0.25">
      <c r="A86" s="4" t="s">
        <v>24</v>
      </c>
      <c r="B86" s="9">
        <v>5.5091749290731816E-2</v>
      </c>
      <c r="C86" s="9">
        <v>0.2435116448203285</v>
      </c>
      <c r="D86" s="9">
        <v>0.2801981727846643</v>
      </c>
      <c r="E86" s="9">
        <v>-6.6180290731344654E-2</v>
      </c>
      <c r="F86" s="9">
        <v>6.1329296866306303E-2</v>
      </c>
      <c r="G86" s="9">
        <v>-0.37230520176032594</v>
      </c>
      <c r="H86" s="9">
        <v>0.84360023855813471</v>
      </c>
      <c r="I86" s="9">
        <v>4.2648795857483955E-2</v>
      </c>
      <c r="J86" s="9">
        <v>-0.80111918871256438</v>
      </c>
      <c r="K86" s="9">
        <v>1.3423889868945786E-2</v>
      </c>
      <c r="L86" s="9">
        <v>0.30869638681291212</v>
      </c>
      <c r="M86" s="9">
        <v>-0.5215689726779108</v>
      </c>
      <c r="N86" s="9">
        <v>0.751323269789825</v>
      </c>
      <c r="O86" s="9">
        <v>0.23775635680356733</v>
      </c>
      <c r="P86" s="9">
        <v>-0.92184445886826283</v>
      </c>
      <c r="Q86" s="9">
        <v>1.0111522512964948</v>
      </c>
      <c r="R86" s="9">
        <v>0.12241440217888266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5.1326240376910616E-2</v>
      </c>
      <c r="C88" s="9">
        <v>0.20442804628220956</v>
      </c>
      <c r="D88" s="9">
        <v>0.28343722795494702</v>
      </c>
      <c r="E88" s="9">
        <v>-5.8036424819325041E-2</v>
      </c>
      <c r="F88" s="9">
        <v>7.6586778788282406E-2</v>
      </c>
      <c r="G88" s="9">
        <v>-0.31481459734320072</v>
      </c>
      <c r="H88" s="9">
        <v>1.5737243613288818</v>
      </c>
      <c r="I88" s="9">
        <v>-1.4596557415302577E-2</v>
      </c>
      <c r="J88" s="9">
        <v>-0.78882081507380175</v>
      </c>
      <c r="K88" s="9">
        <v>0.1551418626009145</v>
      </c>
      <c r="L88" s="9">
        <v>0.35982651615744554</v>
      </c>
      <c r="M88" s="9">
        <v>-0.49490591642867265</v>
      </c>
      <c r="N88" s="9">
        <v>0.67250374652292544</v>
      </c>
      <c r="O88" s="9">
        <v>0.19655671755692236</v>
      </c>
      <c r="P88" s="9">
        <v>-0.92660555330506789</v>
      </c>
      <c r="Q88" s="9">
        <v>0.90979237343341335</v>
      </c>
      <c r="R88" s="9">
        <v>0.1238163279081952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>
        <v>2023</v>
      </c>
    </row>
    <row r="155" spans="1:18" ht="30" x14ac:dyDescent="0.25">
      <c r="A155" s="3" t="s">
        <v>2</v>
      </c>
      <c r="B155" s="13" t="s">
        <v>3</v>
      </c>
      <c r="C155" s="13" t="s">
        <v>4</v>
      </c>
      <c r="D155" s="13" t="s">
        <v>5</v>
      </c>
      <c r="E155" s="13" t="s">
        <v>6</v>
      </c>
      <c r="F155" s="13" t="s">
        <v>7</v>
      </c>
      <c r="G155" s="13" t="s">
        <v>8</v>
      </c>
      <c r="H155" s="13" t="s">
        <v>9</v>
      </c>
      <c r="I155" s="13" t="s">
        <v>10</v>
      </c>
      <c r="J155" s="13" t="s">
        <v>11</v>
      </c>
      <c r="K155" s="13" t="s">
        <v>12</v>
      </c>
      <c r="L155" s="13" t="s">
        <v>13</v>
      </c>
      <c r="M155" s="13" t="s">
        <v>14</v>
      </c>
      <c r="N155" s="13" t="s">
        <v>15</v>
      </c>
      <c r="O155" s="13" t="s">
        <v>16</v>
      </c>
      <c r="P155" s="13" t="s">
        <v>17</v>
      </c>
      <c r="Q155" s="13" t="s">
        <v>18</v>
      </c>
      <c r="R155" s="13" t="s">
        <v>19</v>
      </c>
    </row>
    <row r="156" spans="1:18" x14ac:dyDescent="0.25">
      <c r="A156" s="3" t="s">
        <v>20</v>
      </c>
      <c r="B156" s="13" t="s">
        <v>21</v>
      </c>
      <c r="C156" s="13" t="s">
        <v>21</v>
      </c>
      <c r="D156" s="13" t="s">
        <v>21</v>
      </c>
      <c r="E156" s="13" t="s">
        <v>21</v>
      </c>
      <c r="F156" s="13" t="s">
        <v>21</v>
      </c>
      <c r="G156" s="13" t="s">
        <v>21</v>
      </c>
      <c r="H156" s="13" t="s">
        <v>21</v>
      </c>
      <c r="I156" s="13" t="s">
        <v>21</v>
      </c>
      <c r="J156" s="13" t="s">
        <v>21</v>
      </c>
      <c r="K156" s="13" t="s">
        <v>21</v>
      </c>
      <c r="L156" s="13" t="s">
        <v>21</v>
      </c>
      <c r="M156" s="13" t="s">
        <v>21</v>
      </c>
      <c r="N156" s="13" t="s">
        <v>21</v>
      </c>
      <c r="O156" s="13" t="s">
        <v>21</v>
      </c>
      <c r="P156" s="13" t="s">
        <v>21</v>
      </c>
      <c r="Q156" s="13" t="s">
        <v>21</v>
      </c>
      <c r="R156" s="13" t="s">
        <v>21</v>
      </c>
    </row>
    <row r="157" spans="1:18" x14ac:dyDescent="0.25">
      <c r="A157" s="13" t="s">
        <v>22</v>
      </c>
      <c r="B157" s="5">
        <v>4504346.7</v>
      </c>
      <c r="C157" s="5">
        <v>169791.41</v>
      </c>
      <c r="D157" s="5">
        <v>1041363.23</v>
      </c>
      <c r="E157" s="5">
        <v>511313.74</v>
      </c>
      <c r="F157" s="5">
        <v>76019.73</v>
      </c>
      <c r="G157" s="5">
        <v>17173.18</v>
      </c>
      <c r="H157" s="5">
        <v>245531.16999999998</v>
      </c>
      <c r="I157" s="5">
        <v>89441.1</v>
      </c>
      <c r="J157" s="5">
        <v>53820.619999999995</v>
      </c>
      <c r="K157" s="5">
        <v>67203.329999999987</v>
      </c>
      <c r="L157" s="5">
        <v>1929236.38</v>
      </c>
      <c r="M157" s="5">
        <v>22527.87</v>
      </c>
      <c r="N157" s="5">
        <v>161362.26</v>
      </c>
      <c r="O157" s="5">
        <v>95118.11</v>
      </c>
      <c r="P157" s="5">
        <v>16778.55</v>
      </c>
      <c r="Q157" s="5">
        <v>1070187.75</v>
      </c>
      <c r="R157" s="5">
        <v>10071217.109999999</v>
      </c>
    </row>
    <row r="158" spans="1:18" x14ac:dyDescent="0.25">
      <c r="A158" s="13" t="s">
        <v>23</v>
      </c>
      <c r="B158" s="5">
        <v>188417.95</v>
      </c>
      <c r="C158" s="5">
        <v>12246.93</v>
      </c>
      <c r="D158" s="5">
        <v>57104.18</v>
      </c>
      <c r="E158" s="5">
        <v>27317.58</v>
      </c>
      <c r="F158" s="5">
        <v>11146.41</v>
      </c>
      <c r="G158" s="5">
        <v>4104.24</v>
      </c>
      <c r="H158" s="5">
        <v>59212.67</v>
      </c>
      <c r="I158" s="5">
        <v>10222.49</v>
      </c>
      <c r="J158" s="5">
        <v>7876.79</v>
      </c>
      <c r="K158" s="5">
        <v>10770.91</v>
      </c>
      <c r="L158" s="5">
        <v>96091.290000000008</v>
      </c>
      <c r="M158" s="5">
        <v>3853.31</v>
      </c>
      <c r="N158" s="5">
        <v>5397.25</v>
      </c>
      <c r="O158" s="5">
        <v>20308.61</v>
      </c>
      <c r="P158" s="5">
        <v>3311.29</v>
      </c>
      <c r="Q158" s="5">
        <v>117792.28</v>
      </c>
      <c r="R158" s="5">
        <v>635172.15</v>
      </c>
    </row>
    <row r="159" spans="1:18" x14ac:dyDescent="0.25">
      <c r="A159" s="13" t="s">
        <v>24</v>
      </c>
      <c r="B159" s="5">
        <v>2978283.69</v>
      </c>
      <c r="C159" s="5">
        <v>103205.04999999999</v>
      </c>
      <c r="D159" s="5">
        <v>628530.55000000005</v>
      </c>
      <c r="E159" s="5">
        <v>415612.56999999995</v>
      </c>
      <c r="F159" s="5">
        <v>41487.670000000006</v>
      </c>
      <c r="G159" s="5">
        <v>8731.9</v>
      </c>
      <c r="H159" s="5">
        <v>95642.920000000013</v>
      </c>
      <c r="I159" s="5">
        <v>36103.07</v>
      </c>
      <c r="J159" s="5">
        <v>33178.53</v>
      </c>
      <c r="K159" s="5">
        <v>28258.18</v>
      </c>
      <c r="L159" s="5">
        <v>545035.31000000006</v>
      </c>
      <c r="M159" s="5">
        <v>15597.55</v>
      </c>
      <c r="N159" s="5">
        <v>131004.83</v>
      </c>
      <c r="O159" s="5">
        <v>29583.329999999998</v>
      </c>
      <c r="P159" s="5">
        <v>8851.43</v>
      </c>
      <c r="Q159" s="5">
        <v>746913.79</v>
      </c>
      <c r="R159" s="5">
        <v>5846018.3600000003</v>
      </c>
    </row>
    <row r="162" spans="1:18" x14ac:dyDescent="0.25">
      <c r="A162">
        <v>2022</v>
      </c>
    </row>
    <row r="163" spans="1:18" ht="30" x14ac:dyDescent="0.25">
      <c r="A163" s="3" t="s">
        <v>2</v>
      </c>
      <c r="B163" s="13" t="s">
        <v>3</v>
      </c>
      <c r="C163" s="13" t="s">
        <v>4</v>
      </c>
      <c r="D163" s="13" t="s">
        <v>5</v>
      </c>
      <c r="E163" s="13" t="s">
        <v>6</v>
      </c>
      <c r="F163" s="13" t="s">
        <v>7</v>
      </c>
      <c r="G163" s="13" t="s">
        <v>8</v>
      </c>
      <c r="H163" s="13" t="s">
        <v>9</v>
      </c>
      <c r="I163" s="13" t="s">
        <v>10</v>
      </c>
      <c r="J163" s="13" t="s">
        <v>11</v>
      </c>
      <c r="K163" s="13" t="s">
        <v>12</v>
      </c>
      <c r="L163" s="13" t="s">
        <v>13</v>
      </c>
      <c r="M163" s="13" t="s">
        <v>14</v>
      </c>
      <c r="N163" s="13" t="s">
        <v>15</v>
      </c>
      <c r="O163" s="13" t="s">
        <v>16</v>
      </c>
      <c r="P163" s="13" t="s">
        <v>17</v>
      </c>
      <c r="Q163" s="13" t="s">
        <v>18</v>
      </c>
      <c r="R163" s="13" t="s">
        <v>19</v>
      </c>
    </row>
    <row r="164" spans="1:18" x14ac:dyDescent="0.25">
      <c r="A164" s="3" t="s">
        <v>20</v>
      </c>
      <c r="B164" s="13" t="s">
        <v>21</v>
      </c>
      <c r="C164" s="13" t="s">
        <v>21</v>
      </c>
      <c r="D164" s="13" t="s">
        <v>21</v>
      </c>
      <c r="E164" s="13" t="s">
        <v>21</v>
      </c>
      <c r="F164" s="13" t="s">
        <v>21</v>
      </c>
      <c r="G164" s="13" t="s">
        <v>21</v>
      </c>
      <c r="H164" s="13" t="s">
        <v>21</v>
      </c>
      <c r="I164" s="13" t="s">
        <v>21</v>
      </c>
      <c r="J164" s="13" t="s">
        <v>21</v>
      </c>
      <c r="K164" s="13" t="s">
        <v>21</v>
      </c>
      <c r="L164" s="13" t="s">
        <v>21</v>
      </c>
      <c r="M164" s="13" t="s">
        <v>21</v>
      </c>
      <c r="N164" s="13" t="s">
        <v>21</v>
      </c>
      <c r="O164" s="13" t="s">
        <v>21</v>
      </c>
      <c r="P164" s="13" t="s">
        <v>21</v>
      </c>
      <c r="Q164" s="13" t="s">
        <v>21</v>
      </c>
      <c r="R164" s="13" t="s">
        <v>21</v>
      </c>
    </row>
    <row r="165" spans="1:18" x14ac:dyDescent="0.25">
      <c r="A165" s="13" t="s">
        <v>22</v>
      </c>
      <c r="B165" s="5">
        <v>4208077.3099999996</v>
      </c>
      <c r="C165" s="5">
        <v>155987.78</v>
      </c>
      <c r="D165" s="5">
        <v>822081.38</v>
      </c>
      <c r="E165" s="5">
        <v>535115.02</v>
      </c>
      <c r="F165" s="5">
        <v>83131.960000000006</v>
      </c>
      <c r="G165" s="5">
        <v>31644.1</v>
      </c>
      <c r="H165" s="5">
        <v>105041.35</v>
      </c>
      <c r="I165" s="5">
        <v>85386.26</v>
      </c>
      <c r="J165" s="5">
        <v>474124.24</v>
      </c>
      <c r="K165" s="5">
        <v>53279.06</v>
      </c>
      <c r="L165" s="5">
        <v>1199626.28</v>
      </c>
      <c r="M165" s="5">
        <v>46278.05</v>
      </c>
      <c r="N165" s="5">
        <v>111308.89</v>
      </c>
      <c r="O165" s="5">
        <v>82703.960000000006</v>
      </c>
      <c r="P165" s="5">
        <v>232819.66</v>
      </c>
      <c r="Q165" s="5">
        <v>633336.05000000005</v>
      </c>
      <c r="R165" s="5">
        <v>8859941.3300000001</v>
      </c>
    </row>
    <row r="166" spans="1:18" x14ac:dyDescent="0.25">
      <c r="A166" s="13" t="s">
        <v>23</v>
      </c>
      <c r="B166" s="5">
        <v>189329.55</v>
      </c>
      <c r="C166" s="5">
        <v>12861.43</v>
      </c>
      <c r="D166" s="5">
        <v>43254.1</v>
      </c>
      <c r="E166" s="5">
        <v>25152.79</v>
      </c>
      <c r="F166" s="5">
        <v>9799.48</v>
      </c>
      <c r="G166" s="5">
        <v>4822.76</v>
      </c>
      <c r="H166" s="5">
        <v>8289.56</v>
      </c>
      <c r="I166" s="5">
        <v>12385.47</v>
      </c>
      <c r="J166" s="5">
        <v>27583.68</v>
      </c>
      <c r="K166" s="5">
        <v>5903.4</v>
      </c>
      <c r="L166" s="5">
        <v>55004.83</v>
      </c>
      <c r="M166" s="5">
        <v>5907.92</v>
      </c>
      <c r="N166" s="5">
        <v>6752.28</v>
      </c>
      <c r="O166" s="5">
        <v>17795.490000000002</v>
      </c>
      <c r="P166" s="5">
        <v>52463.14</v>
      </c>
      <c r="Q166" s="5">
        <v>81388.91</v>
      </c>
      <c r="R166" s="5">
        <v>558694.78</v>
      </c>
    </row>
    <row r="167" spans="1:18" x14ac:dyDescent="0.25">
      <c r="A167" s="13" t="s">
        <v>24</v>
      </c>
      <c r="B167" s="5">
        <v>2822772.23</v>
      </c>
      <c r="C167" s="5">
        <v>82994.84</v>
      </c>
      <c r="D167" s="5">
        <v>490963.48</v>
      </c>
      <c r="E167" s="5">
        <v>445067.25</v>
      </c>
      <c r="F167" s="5">
        <v>39090.29</v>
      </c>
      <c r="G167" s="5">
        <v>13911.06</v>
      </c>
      <c r="H167" s="5">
        <v>51878.34</v>
      </c>
      <c r="I167" s="5">
        <v>34626.300000000003</v>
      </c>
      <c r="J167" s="5">
        <v>166826.20000000001</v>
      </c>
      <c r="K167" s="5">
        <v>27883.87</v>
      </c>
      <c r="L167" s="5">
        <v>416471.93</v>
      </c>
      <c r="M167" s="5">
        <v>32601.46</v>
      </c>
      <c r="N167" s="5">
        <v>74803.34</v>
      </c>
      <c r="O167" s="5">
        <v>23900.77</v>
      </c>
      <c r="P167" s="5">
        <v>113254.03</v>
      </c>
      <c r="Q167" s="5">
        <v>371386</v>
      </c>
      <c r="R167" s="5">
        <v>5208431.3499999996</v>
      </c>
    </row>
    <row r="173" spans="1:18" ht="30" x14ac:dyDescent="0.25">
      <c r="A173" s="3" t="s">
        <v>2</v>
      </c>
      <c r="B173" s="13" t="s">
        <v>3</v>
      </c>
      <c r="C173" s="13" t="s">
        <v>4</v>
      </c>
      <c r="D173" s="13" t="s">
        <v>5</v>
      </c>
      <c r="E173" s="13" t="s">
        <v>6</v>
      </c>
      <c r="F173" s="13" t="s">
        <v>7</v>
      </c>
      <c r="G173" s="13" t="s">
        <v>8</v>
      </c>
      <c r="H173" s="13" t="s">
        <v>9</v>
      </c>
      <c r="I173" s="13" t="s">
        <v>10</v>
      </c>
      <c r="J173" s="13" t="s">
        <v>11</v>
      </c>
      <c r="K173" s="13" t="s">
        <v>12</v>
      </c>
      <c r="L173" s="13" t="s">
        <v>13</v>
      </c>
      <c r="M173" s="13" t="s">
        <v>14</v>
      </c>
      <c r="N173" s="13" t="s">
        <v>15</v>
      </c>
      <c r="O173" s="13" t="s">
        <v>16</v>
      </c>
      <c r="P173" s="13" t="s">
        <v>17</v>
      </c>
      <c r="Q173" s="13" t="s">
        <v>18</v>
      </c>
      <c r="R173" s="13" t="s">
        <v>19</v>
      </c>
    </row>
    <row r="174" spans="1:18" x14ac:dyDescent="0.25">
      <c r="A174" s="15" t="s">
        <v>55</v>
      </c>
      <c r="B174" s="10">
        <v>188417.95</v>
      </c>
      <c r="C174" s="10">
        <v>12246.93</v>
      </c>
      <c r="D174" s="10">
        <v>57104.18</v>
      </c>
      <c r="E174" s="10">
        <v>27317.58</v>
      </c>
      <c r="F174" s="10">
        <v>11146.41</v>
      </c>
      <c r="G174" s="10">
        <v>4104.24</v>
      </c>
      <c r="H174" s="10">
        <v>59212.67</v>
      </c>
      <c r="I174" s="10">
        <v>10222.49</v>
      </c>
      <c r="J174" s="10">
        <v>7876.79</v>
      </c>
      <c r="K174" s="10">
        <v>10770.91</v>
      </c>
      <c r="L174" s="10">
        <v>96091.290000000008</v>
      </c>
      <c r="M174" s="10">
        <v>3853.31</v>
      </c>
      <c r="N174" s="10">
        <v>5397.25</v>
      </c>
      <c r="O174" s="10">
        <v>20308.61</v>
      </c>
      <c r="P174" s="10">
        <v>3311.29</v>
      </c>
      <c r="Q174" s="10">
        <v>117792.28</v>
      </c>
      <c r="R174" s="10">
        <v>635172.15</v>
      </c>
    </row>
    <row r="175" spans="1:18" x14ac:dyDescent="0.25">
      <c r="A175" s="15" t="s">
        <v>56</v>
      </c>
      <c r="B175" s="10">
        <v>189329.55</v>
      </c>
      <c r="C175" s="10">
        <v>12861.43</v>
      </c>
      <c r="D175" s="10">
        <v>43254.1</v>
      </c>
      <c r="E175" s="10">
        <v>25152.79</v>
      </c>
      <c r="F175" s="10">
        <v>9799.48</v>
      </c>
      <c r="G175" s="10">
        <v>4822.76</v>
      </c>
      <c r="H175" s="10">
        <v>8289.56</v>
      </c>
      <c r="I175" s="10">
        <v>12385.47</v>
      </c>
      <c r="J175" s="10">
        <v>27583.68</v>
      </c>
      <c r="K175" s="10">
        <v>5903.4</v>
      </c>
      <c r="L175" s="10">
        <v>55004.83</v>
      </c>
      <c r="M175" s="10">
        <v>5907.92</v>
      </c>
      <c r="N175" s="10">
        <v>6752.28</v>
      </c>
      <c r="O175" s="10">
        <v>17795.490000000002</v>
      </c>
      <c r="P175" s="10">
        <v>52463.14</v>
      </c>
      <c r="Q175" s="10">
        <v>81388.91</v>
      </c>
      <c r="R175" s="10">
        <v>558694.78</v>
      </c>
    </row>
    <row r="178" spans="1:18" ht="30" x14ac:dyDescent="0.25">
      <c r="A178" s="3" t="s">
        <v>2</v>
      </c>
      <c r="B178" s="13" t="s">
        <v>3</v>
      </c>
      <c r="C178" s="13" t="s">
        <v>4</v>
      </c>
      <c r="D178" s="13" t="s">
        <v>5</v>
      </c>
      <c r="E178" s="13" t="s">
        <v>6</v>
      </c>
      <c r="F178" s="13" t="s">
        <v>7</v>
      </c>
      <c r="G178" s="13" t="s">
        <v>8</v>
      </c>
      <c r="H178" s="13" t="s">
        <v>9</v>
      </c>
      <c r="I178" s="13" t="s">
        <v>10</v>
      </c>
      <c r="J178" s="13" t="s">
        <v>11</v>
      </c>
      <c r="K178" s="13" t="s">
        <v>12</v>
      </c>
      <c r="L178" s="13" t="s">
        <v>13</v>
      </c>
      <c r="M178" s="13" t="s">
        <v>14</v>
      </c>
      <c r="N178" s="13" t="s">
        <v>15</v>
      </c>
      <c r="O178" s="13" t="s">
        <v>16</v>
      </c>
      <c r="P178" s="13" t="s">
        <v>17</v>
      </c>
      <c r="Q178" s="13" t="s">
        <v>18</v>
      </c>
      <c r="R178" s="13" t="s">
        <v>19</v>
      </c>
    </row>
    <row r="179" spans="1:18" x14ac:dyDescent="0.25">
      <c r="A179" s="15" t="s">
        <v>53</v>
      </c>
      <c r="B179" s="10">
        <v>2822772.23</v>
      </c>
      <c r="C179" s="10">
        <v>82994.84</v>
      </c>
      <c r="D179" s="10">
        <v>490963.48</v>
      </c>
      <c r="E179" s="10">
        <v>445067.25</v>
      </c>
      <c r="F179" s="10">
        <v>39090.29</v>
      </c>
      <c r="G179" s="10">
        <v>13911.06</v>
      </c>
      <c r="H179" s="10">
        <v>51878.34</v>
      </c>
      <c r="I179" s="10">
        <v>34626.300000000003</v>
      </c>
      <c r="J179" s="10">
        <v>166826.20000000001</v>
      </c>
      <c r="K179" s="10">
        <v>27883.87</v>
      </c>
      <c r="L179" s="10">
        <v>416471.93</v>
      </c>
      <c r="M179" s="10">
        <v>32601.46</v>
      </c>
      <c r="N179" s="10">
        <v>74803.34</v>
      </c>
      <c r="O179" s="10">
        <v>23900.77</v>
      </c>
      <c r="P179" s="10">
        <v>113254.03</v>
      </c>
      <c r="Q179" s="10">
        <v>371386</v>
      </c>
      <c r="R179" s="10">
        <v>5208431.3499999996</v>
      </c>
    </row>
    <row r="180" spans="1:18" x14ac:dyDescent="0.25">
      <c r="A180" s="15" t="s">
        <v>54</v>
      </c>
      <c r="B180" s="10">
        <v>2822772.23</v>
      </c>
      <c r="C180" s="10">
        <v>82994.84</v>
      </c>
      <c r="D180" s="10">
        <v>490963.48</v>
      </c>
      <c r="E180" s="10">
        <v>445067.25</v>
      </c>
      <c r="F180" s="10">
        <v>39090.29</v>
      </c>
      <c r="G180" s="10">
        <v>13911.06</v>
      </c>
      <c r="H180" s="10">
        <v>51878.34</v>
      </c>
      <c r="I180" s="10">
        <v>34626.300000000003</v>
      </c>
      <c r="J180" s="10">
        <v>166826.20000000001</v>
      </c>
      <c r="K180" s="10">
        <v>27883.87</v>
      </c>
      <c r="L180" s="10">
        <v>416471.93</v>
      </c>
      <c r="M180" s="10">
        <v>32601.46</v>
      </c>
      <c r="N180" s="10">
        <v>74803.34</v>
      </c>
      <c r="O180" s="10">
        <v>23900.77</v>
      </c>
      <c r="P180" s="10">
        <v>113254.03</v>
      </c>
      <c r="Q180" s="10">
        <v>371386</v>
      </c>
      <c r="R180" s="10">
        <v>5208431.3499999996</v>
      </c>
    </row>
  </sheetData>
  <mergeCells count="1">
    <mergeCell ref="B5:R5"/>
  </mergeCells>
  <conditionalFormatting sqref="B84:R88">
    <cfRule type="cellIs" dxfId="1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32" zoomScale="80" zoomScaleNormal="80" workbookViewId="0">
      <selection activeCell="K59" sqref="K59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6" t="s">
        <v>21</v>
      </c>
      <c r="C5" s="16" t="s">
        <v>21</v>
      </c>
      <c r="D5" s="16" t="s">
        <v>21</v>
      </c>
      <c r="E5" s="16" t="s">
        <v>21</v>
      </c>
      <c r="F5" s="16" t="s">
        <v>21</v>
      </c>
      <c r="G5" s="16" t="s">
        <v>21</v>
      </c>
      <c r="H5" s="16" t="s">
        <v>21</v>
      </c>
      <c r="I5" s="16" t="s">
        <v>21</v>
      </c>
      <c r="J5" s="16" t="s">
        <v>21</v>
      </c>
      <c r="K5" s="16" t="s">
        <v>21</v>
      </c>
      <c r="L5" s="16" t="s">
        <v>21</v>
      </c>
      <c r="M5" s="16" t="s">
        <v>21</v>
      </c>
      <c r="N5" s="16" t="s">
        <v>21</v>
      </c>
      <c r="O5" s="16" t="s">
        <v>21</v>
      </c>
      <c r="P5" s="16" t="s">
        <v>21</v>
      </c>
      <c r="Q5" s="16" t="s">
        <v>21</v>
      </c>
      <c r="R5" s="16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1027113.66</v>
      </c>
      <c r="C45" s="5">
        <v>30385.46</v>
      </c>
      <c r="D45" s="5">
        <v>192234.58</v>
      </c>
      <c r="E45" s="5">
        <v>127235.36</v>
      </c>
      <c r="F45" s="5">
        <v>19642.66</v>
      </c>
      <c r="G45" s="5">
        <v>3620.19</v>
      </c>
      <c r="H45" s="5">
        <v>34252.58</v>
      </c>
      <c r="I45" s="5">
        <v>25965.58</v>
      </c>
      <c r="J45" s="5">
        <v>15594.93</v>
      </c>
      <c r="K45" s="5">
        <v>16033.07</v>
      </c>
      <c r="L45" s="5">
        <v>437494</v>
      </c>
      <c r="M45" s="5">
        <v>19306.72</v>
      </c>
      <c r="N45" s="5">
        <v>33242.120000000003</v>
      </c>
      <c r="O45" s="5">
        <v>29132.01</v>
      </c>
      <c r="P45" s="5">
        <v>4309.3500000000004</v>
      </c>
      <c r="Q45" s="5">
        <v>232601.87</v>
      </c>
      <c r="R45" s="5">
        <v>2248164.15</v>
      </c>
    </row>
    <row r="46" spans="1:18" x14ac:dyDescent="0.25">
      <c r="A46" s="4" t="s">
        <v>23</v>
      </c>
      <c r="B46" s="5">
        <v>54821.06</v>
      </c>
      <c r="C46" s="5">
        <v>2288.8200000000002</v>
      </c>
      <c r="D46" s="5">
        <v>9935.08</v>
      </c>
      <c r="E46" s="5">
        <v>9401.8700000000008</v>
      </c>
      <c r="F46" s="5">
        <v>1478.56</v>
      </c>
      <c r="G46" s="5">
        <v>1489.6</v>
      </c>
      <c r="H46" s="5">
        <v>2117.83</v>
      </c>
      <c r="I46" s="5">
        <v>3951.52</v>
      </c>
      <c r="J46" s="5">
        <v>661.16</v>
      </c>
      <c r="K46" s="5">
        <v>2084.9</v>
      </c>
      <c r="L46" s="5">
        <v>18220.05</v>
      </c>
      <c r="M46" s="5">
        <v>971.37</v>
      </c>
      <c r="N46" s="5">
        <v>525.77</v>
      </c>
      <c r="O46" s="5">
        <v>10865.55</v>
      </c>
      <c r="P46" s="5">
        <v>783.8</v>
      </c>
      <c r="Q46" s="5">
        <v>41292.22</v>
      </c>
      <c r="R46" s="5">
        <v>160889.16</v>
      </c>
    </row>
    <row r="47" spans="1:18" x14ac:dyDescent="0.25">
      <c r="A47" s="4" t="s">
        <v>24</v>
      </c>
      <c r="B47" s="5">
        <v>676283.93</v>
      </c>
      <c r="C47" s="5">
        <v>12962.58</v>
      </c>
      <c r="D47" s="5">
        <v>107391.09</v>
      </c>
      <c r="E47" s="5">
        <v>101950.82</v>
      </c>
      <c r="F47" s="5">
        <v>9191.18</v>
      </c>
      <c r="G47" s="5">
        <v>683.84</v>
      </c>
      <c r="H47" s="5">
        <v>16920.21</v>
      </c>
      <c r="I47" s="5">
        <v>10993.34</v>
      </c>
      <c r="J47" s="5">
        <v>10829.24</v>
      </c>
      <c r="K47" s="5">
        <v>5636.92</v>
      </c>
      <c r="L47" s="5">
        <v>155084.73000000001</v>
      </c>
      <c r="M47" s="5">
        <v>17145.650000000001</v>
      </c>
      <c r="N47" s="5">
        <v>26667.42</v>
      </c>
      <c r="O47" s="5">
        <v>5668.61</v>
      </c>
      <c r="P47" s="5">
        <v>2181.89</v>
      </c>
      <c r="Q47" s="5">
        <v>132949.79</v>
      </c>
      <c r="R47" s="5">
        <v>1292541.22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30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4208077.3099999996</v>
      </c>
      <c r="C57" s="5">
        <v>155987.78</v>
      </c>
      <c r="D57" s="5">
        <v>822081.38</v>
      </c>
      <c r="E57" s="5">
        <v>535115.02</v>
      </c>
      <c r="F57" s="5">
        <v>83131.960000000006</v>
      </c>
      <c r="G57" s="5">
        <v>31644.1</v>
      </c>
      <c r="H57" s="5">
        <v>105041.35</v>
      </c>
      <c r="I57" s="5">
        <v>85386.26</v>
      </c>
      <c r="J57" s="5">
        <v>474124.24</v>
      </c>
      <c r="K57" s="5">
        <v>53279.06</v>
      </c>
      <c r="L57" s="5">
        <v>1199626.28</v>
      </c>
      <c r="M57" s="5">
        <v>46278.05</v>
      </c>
      <c r="N57" s="5">
        <v>111308.89</v>
      </c>
      <c r="O57" s="5">
        <v>82703.960000000006</v>
      </c>
      <c r="P57" s="5">
        <v>232819.66</v>
      </c>
      <c r="Q57" s="5">
        <v>633336.05000000005</v>
      </c>
      <c r="R57" s="5">
        <v>8859941.3300000001</v>
      </c>
    </row>
    <row r="58" spans="1:18" x14ac:dyDescent="0.25">
      <c r="A58" s="4" t="s">
        <v>23</v>
      </c>
      <c r="B58" s="5">
        <v>189329.55</v>
      </c>
      <c r="C58" s="5">
        <v>12861.43</v>
      </c>
      <c r="D58" s="5">
        <v>43254.1</v>
      </c>
      <c r="E58" s="5">
        <v>25152.79</v>
      </c>
      <c r="F58" s="5">
        <v>9799.48</v>
      </c>
      <c r="G58" s="5">
        <v>4822.76</v>
      </c>
      <c r="H58" s="5">
        <v>8289.56</v>
      </c>
      <c r="I58" s="5">
        <v>12385.47</v>
      </c>
      <c r="J58" s="5">
        <v>27583.68</v>
      </c>
      <c r="K58" s="5">
        <v>5903.4</v>
      </c>
      <c r="L58" s="5">
        <v>55004.83</v>
      </c>
      <c r="M58" s="5">
        <v>5907.92</v>
      </c>
      <c r="N58" s="5">
        <v>6752.28</v>
      </c>
      <c r="O58" s="5">
        <v>17795.490000000002</v>
      </c>
      <c r="P58" s="5">
        <v>52463.14</v>
      </c>
      <c r="Q58" s="5">
        <v>81388.91</v>
      </c>
      <c r="R58" s="5">
        <v>558694.78</v>
      </c>
    </row>
    <row r="59" spans="1:18" x14ac:dyDescent="0.25">
      <c r="A59" s="4" t="s">
        <v>24</v>
      </c>
      <c r="B59" s="5">
        <v>2822772.23</v>
      </c>
      <c r="C59" s="5">
        <v>82994.84</v>
      </c>
      <c r="D59" s="5">
        <v>490963.48</v>
      </c>
      <c r="E59" s="5">
        <v>445067.25</v>
      </c>
      <c r="F59" s="5">
        <v>39090.29</v>
      </c>
      <c r="G59" s="5">
        <v>13911.06</v>
      </c>
      <c r="H59" s="5">
        <v>51878.34</v>
      </c>
      <c r="I59" s="5">
        <v>34626.300000000003</v>
      </c>
      <c r="J59" s="5">
        <v>166826.20000000001</v>
      </c>
      <c r="K59" s="5">
        <v>27883.87</v>
      </c>
      <c r="L59" s="5">
        <v>416471.93</v>
      </c>
      <c r="M59" s="5">
        <v>32601.46</v>
      </c>
      <c r="N59" s="5">
        <v>74803.34</v>
      </c>
      <c r="O59" s="5">
        <v>23900.77</v>
      </c>
      <c r="P59" s="5">
        <v>113254.03</v>
      </c>
      <c r="Q59" s="5">
        <v>371386</v>
      </c>
      <c r="R59" s="5">
        <v>5208431.3499999996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4208077.3099999996</v>
      </c>
      <c r="C66" s="5">
        <v>155987.78</v>
      </c>
      <c r="D66" s="5">
        <v>822081.38</v>
      </c>
      <c r="E66" s="5">
        <v>535115.02</v>
      </c>
      <c r="F66" s="5">
        <v>83131.960000000006</v>
      </c>
      <c r="G66" s="5">
        <v>31644.1</v>
      </c>
      <c r="H66" s="5">
        <v>105041.35</v>
      </c>
      <c r="I66" s="5">
        <v>85386.26</v>
      </c>
      <c r="J66" s="5">
        <v>474124.24</v>
      </c>
      <c r="K66" s="5">
        <v>53279.06</v>
      </c>
      <c r="L66" s="5">
        <v>1199626.28</v>
      </c>
      <c r="M66" s="5">
        <v>46278.05</v>
      </c>
      <c r="N66" s="5">
        <v>111308.89</v>
      </c>
      <c r="O66" s="5">
        <v>82703.960000000006</v>
      </c>
      <c r="P66" s="5">
        <v>232819.66</v>
      </c>
      <c r="Q66" s="5">
        <v>633336.05000000005</v>
      </c>
      <c r="R66" s="5">
        <v>8859941.3300000001</v>
      </c>
    </row>
    <row r="67" spans="1:18" x14ac:dyDescent="0.25">
      <c r="A67" s="4"/>
      <c r="B67" s="9">
        <v>0.474955437430645</v>
      </c>
      <c r="C67" s="9">
        <v>1.7605960828636798E-2</v>
      </c>
      <c r="D67" s="9">
        <v>9.2786323225009404E-2</v>
      </c>
      <c r="E67" s="9">
        <v>6.0397129063156002E-2</v>
      </c>
      <c r="F67" s="9">
        <v>9.3829018617214693E-3</v>
      </c>
      <c r="G67" s="9">
        <v>3.5715924994731301E-3</v>
      </c>
      <c r="H67" s="9">
        <v>1.18557613518644E-2</v>
      </c>
      <c r="I67" s="9">
        <v>9.63733921249341E-3</v>
      </c>
      <c r="J67" s="9">
        <v>5.3513248264365203E-2</v>
      </c>
      <c r="K67" s="9">
        <v>6.0134777438757602E-3</v>
      </c>
      <c r="L67" s="9">
        <v>0.13539889659743401</v>
      </c>
      <c r="M67" s="9">
        <v>5.2232907957642204E-3</v>
      </c>
      <c r="N67" s="9">
        <v>1.25631633274032E-2</v>
      </c>
      <c r="O67" s="9">
        <v>9.3345945440927603E-3</v>
      </c>
      <c r="P67" s="9">
        <v>2.6277788004268901E-2</v>
      </c>
      <c r="Q67" s="9">
        <v>7.1483097507147902E-2</v>
      </c>
      <c r="R67" s="9">
        <v>1</v>
      </c>
    </row>
    <row r="68" spans="1:18" x14ac:dyDescent="0.25">
      <c r="A68" s="4" t="s">
        <v>23</v>
      </c>
      <c r="B68" s="5">
        <v>189329.55</v>
      </c>
      <c r="C68" s="5">
        <v>12861.43</v>
      </c>
      <c r="D68" s="5">
        <v>43254.1</v>
      </c>
      <c r="E68" s="5">
        <v>25152.79</v>
      </c>
      <c r="F68" s="5">
        <v>9799.48</v>
      </c>
      <c r="G68" s="5">
        <v>4822.76</v>
      </c>
      <c r="H68" s="5">
        <v>8289.56</v>
      </c>
      <c r="I68" s="5">
        <v>12385.47</v>
      </c>
      <c r="J68" s="5">
        <v>27583.68</v>
      </c>
      <c r="K68" s="5">
        <v>5903.4</v>
      </c>
      <c r="L68" s="5">
        <v>55004.83</v>
      </c>
      <c r="M68" s="5">
        <v>5907.92</v>
      </c>
      <c r="N68" s="5">
        <v>6752.28</v>
      </c>
      <c r="O68" s="5">
        <v>17795.490000000002</v>
      </c>
      <c r="P68" s="5">
        <v>52463.14</v>
      </c>
      <c r="Q68" s="5">
        <v>81388.91</v>
      </c>
      <c r="R68" s="5">
        <v>558694.78</v>
      </c>
    </row>
    <row r="69" spans="1:18" x14ac:dyDescent="0.25">
      <c r="A69" s="4"/>
      <c r="B69" s="9">
        <v>0.338878322793709</v>
      </c>
      <c r="C69" s="9">
        <v>2.3020494302810598E-2</v>
      </c>
      <c r="D69" s="9">
        <v>7.7419910742677803E-2</v>
      </c>
      <c r="E69" s="9">
        <v>4.5020628257883499E-2</v>
      </c>
      <c r="F69" s="9">
        <v>1.7539952673264601E-2</v>
      </c>
      <c r="G69" s="9">
        <v>8.6321909075291504E-3</v>
      </c>
      <c r="H69" s="9">
        <v>1.48373679095409E-2</v>
      </c>
      <c r="I69" s="9">
        <v>2.2168580132429401E-2</v>
      </c>
      <c r="J69" s="9">
        <v>4.9371644388730498E-2</v>
      </c>
      <c r="K69" s="9">
        <v>1.0566413382276501E-2</v>
      </c>
      <c r="L69" s="9">
        <v>9.8452378595697596E-2</v>
      </c>
      <c r="M69" s="9">
        <v>1.0574503667279699E-2</v>
      </c>
      <c r="N69" s="9">
        <v>1.2085811863142899E-2</v>
      </c>
      <c r="O69" s="9">
        <v>3.1851899529113201E-2</v>
      </c>
      <c r="P69" s="9">
        <v>9.3903043089108504E-2</v>
      </c>
      <c r="Q69" s="9">
        <v>0.14567687566366699</v>
      </c>
      <c r="R69" s="9">
        <v>1</v>
      </c>
    </row>
    <row r="70" spans="1:18" x14ac:dyDescent="0.25">
      <c r="A70" s="4" t="s">
        <v>24</v>
      </c>
      <c r="B70" s="5">
        <v>2822772.23</v>
      </c>
      <c r="C70" s="5">
        <v>82994.84</v>
      </c>
      <c r="D70" s="5">
        <v>490963.48</v>
      </c>
      <c r="E70" s="5">
        <v>445067.25</v>
      </c>
      <c r="F70" s="5">
        <v>39090.29</v>
      </c>
      <c r="G70" s="5">
        <v>13911.06</v>
      </c>
      <c r="H70" s="5">
        <v>51878.34</v>
      </c>
      <c r="I70" s="5">
        <v>34626.300000000003</v>
      </c>
      <c r="J70" s="5">
        <v>166826.20000000001</v>
      </c>
      <c r="K70" s="5">
        <v>27883.87</v>
      </c>
      <c r="L70" s="5">
        <v>416471.93</v>
      </c>
      <c r="M70" s="5">
        <v>32601.46</v>
      </c>
      <c r="N70" s="5">
        <v>74803.34</v>
      </c>
      <c r="O70" s="5">
        <v>23900.77</v>
      </c>
      <c r="P70" s="5">
        <v>113254.03</v>
      </c>
      <c r="Q70" s="5">
        <v>371386</v>
      </c>
      <c r="R70" s="5">
        <v>5208431.3499999996</v>
      </c>
    </row>
    <row r="71" spans="1:18" x14ac:dyDescent="0.25">
      <c r="B71" s="9">
        <v>0.54196206886743403</v>
      </c>
      <c r="C71" s="9">
        <v>1.5934709401516801E-2</v>
      </c>
      <c r="D71" s="9">
        <v>9.4263214201719306E-2</v>
      </c>
      <c r="E71" s="9">
        <v>8.5451303874822096E-2</v>
      </c>
      <c r="F71" s="9">
        <v>7.5051944382448299E-3</v>
      </c>
      <c r="G71" s="9">
        <v>2.6708732563020198E-3</v>
      </c>
      <c r="H71" s="9">
        <v>9.9604538322272396E-3</v>
      </c>
      <c r="I71" s="9">
        <v>6.6481244876156398E-3</v>
      </c>
      <c r="J71" s="9">
        <v>3.2030027620504199E-2</v>
      </c>
      <c r="K71" s="9">
        <v>5.3536022894877903E-3</v>
      </c>
      <c r="L71" s="9">
        <v>7.9961105755958606E-2</v>
      </c>
      <c r="M71" s="9">
        <v>6.2593625238047904E-3</v>
      </c>
      <c r="N71" s="9">
        <v>1.43619709991954E-2</v>
      </c>
      <c r="O71" s="9">
        <v>4.5888614812980098E-3</v>
      </c>
      <c r="P71" s="9">
        <v>2.17443645484547E-2</v>
      </c>
      <c r="Q71" s="9">
        <v>7.1304770101270495E-2</v>
      </c>
      <c r="R71" s="9">
        <v>1</v>
      </c>
    </row>
    <row r="74" spans="1:18" x14ac:dyDescent="0.25">
      <c r="A74" t="s">
        <v>31</v>
      </c>
      <c r="B74" s="10">
        <v>3012101.78</v>
      </c>
      <c r="C74" s="10">
        <v>95856.27</v>
      </c>
      <c r="D74" s="10">
        <v>534217.57999999996</v>
      </c>
      <c r="E74" s="10">
        <v>470220.04</v>
      </c>
      <c r="F74" s="10">
        <v>48889.77</v>
      </c>
      <c r="G74" s="10">
        <v>18733.82</v>
      </c>
      <c r="H74" s="10">
        <v>60167.9</v>
      </c>
      <c r="I74" s="10">
        <v>47011.77</v>
      </c>
      <c r="J74" s="10">
        <v>194409.88</v>
      </c>
      <c r="K74" s="10">
        <v>33787.269999999997</v>
      </c>
      <c r="L74" s="10">
        <v>471476.76</v>
      </c>
      <c r="M74" s="10">
        <v>38509.379999999997</v>
      </c>
      <c r="N74" s="10">
        <v>81555.62</v>
      </c>
      <c r="O74" s="10">
        <v>41696.26</v>
      </c>
      <c r="P74" s="10">
        <v>165717.17000000001</v>
      </c>
      <c r="Q74" s="10">
        <v>452774.91</v>
      </c>
      <c r="R74" s="10">
        <v>5767126.1299999999</v>
      </c>
    </row>
    <row r="75" spans="1:18" x14ac:dyDescent="0.25">
      <c r="B75" s="9">
        <v>0.52228817475160705</v>
      </c>
      <c r="C75" s="9">
        <v>1.6621150264317201E-2</v>
      </c>
      <c r="D75" s="9">
        <v>9.2631506223013693E-2</v>
      </c>
      <c r="E75" s="9">
        <v>8.1534551074574801E-2</v>
      </c>
      <c r="F75" s="9">
        <v>8.4773193611425296E-3</v>
      </c>
      <c r="G75" s="9">
        <v>3.2483804892958E-3</v>
      </c>
      <c r="H75" s="9">
        <v>1.0432908634859401E-2</v>
      </c>
      <c r="I75" s="9">
        <v>8.1516805667643695E-3</v>
      </c>
      <c r="J75" s="9">
        <v>3.3710010084346799E-2</v>
      </c>
      <c r="K75" s="9">
        <v>5.8585973738708597E-3</v>
      </c>
      <c r="L75" s="9">
        <v>8.1752462036060902E-2</v>
      </c>
      <c r="M75" s="9">
        <v>6.6773951413474598E-3</v>
      </c>
      <c r="N75" s="9">
        <v>1.4141466332035999E-2</v>
      </c>
      <c r="O75" s="9">
        <v>7.2299892633005403E-3</v>
      </c>
      <c r="P75" s="9">
        <v>2.8734792037572399E-2</v>
      </c>
      <c r="Q75" s="9">
        <v>7.8509625035719496E-2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-4.8673063469205899E-2</v>
      </c>
      <c r="C84" s="9">
        <v>-0.136494729852526</v>
      </c>
      <c r="D84" s="9">
        <v>-7.6230062197498005E-2</v>
      </c>
      <c r="E84" s="9">
        <v>-5.0894180331961303E-2</v>
      </c>
      <c r="F84" s="9">
        <v>-6.1608101428369602E-2</v>
      </c>
      <c r="G84" s="9">
        <v>-9.5751353553988394E-2</v>
      </c>
      <c r="H84" s="9">
        <v>-2.74749606259263E-2</v>
      </c>
      <c r="I84" s="9">
        <v>0.20496627597744599</v>
      </c>
      <c r="J84" s="9">
        <v>8.6962522557307391</v>
      </c>
      <c r="K84" s="9">
        <v>0.103177031979033</v>
      </c>
      <c r="L84" s="9">
        <v>-1.03242876650374E-2</v>
      </c>
      <c r="M84" s="9">
        <v>0.82449243816945395</v>
      </c>
      <c r="N84" s="9">
        <v>-4.8373476995517903E-2</v>
      </c>
      <c r="O84" s="9">
        <v>-0.25190337152905901</v>
      </c>
      <c r="P84" s="9">
        <v>8.20255815837894</v>
      </c>
      <c r="Q84" s="9">
        <v>-0.132697494683299</v>
      </c>
      <c r="R84" s="9">
        <v>2.0970332504087499E-2</v>
      </c>
    </row>
    <row r="85" spans="1:18" x14ac:dyDescent="0.25">
      <c r="A85" s="4" t="s">
        <v>23</v>
      </c>
      <c r="B85" s="9">
        <v>0.201145420781597</v>
      </c>
      <c r="C85" s="9">
        <v>-0.150909963551284</v>
      </c>
      <c r="D85" s="9">
        <v>-5.1644716699263799E-4</v>
      </c>
      <c r="E85" s="9">
        <v>-4.5415351965467199E-2</v>
      </c>
      <c r="F85" s="9">
        <v>0.104745585010738</v>
      </c>
      <c r="G85" s="9">
        <v>0.64514533465688395</v>
      </c>
      <c r="H85" s="9">
        <v>-0.30169539498845099</v>
      </c>
      <c r="I85" s="9">
        <v>0.35947651438400002</v>
      </c>
      <c r="J85" s="9">
        <v>2.9335184321644201</v>
      </c>
      <c r="K85" s="9">
        <v>-0.39164853827263801</v>
      </c>
      <c r="L85" s="9">
        <v>-0.350118687444817</v>
      </c>
      <c r="M85" s="9">
        <v>-2.0026042314614498E-2</v>
      </c>
      <c r="N85" s="9">
        <v>0.93813273017959697</v>
      </c>
      <c r="O85" s="9">
        <v>-0.18208242194376401</v>
      </c>
      <c r="P85" s="9">
        <v>3.63474953001541</v>
      </c>
      <c r="Q85" s="9">
        <v>-0.33209244804649402</v>
      </c>
      <c r="R85" s="9">
        <v>3.2743678073615598E-2</v>
      </c>
    </row>
    <row r="86" spans="1:18" x14ac:dyDescent="0.25">
      <c r="A86" s="4" t="s">
        <v>24</v>
      </c>
      <c r="B86" s="9">
        <v>-0.15026057963605599</v>
      </c>
      <c r="C86" s="9">
        <v>-0.24602361746201601</v>
      </c>
      <c r="D86" s="9">
        <v>-0.198417535657848</v>
      </c>
      <c r="E86" s="9">
        <v>-5.6242961590524297E-2</v>
      </c>
      <c r="F86" s="9">
        <v>-0.27919013952702798</v>
      </c>
      <c r="G86" s="9">
        <v>-0.46859485947677998</v>
      </c>
      <c r="H86" s="9">
        <v>-7.6146617445146697E-2</v>
      </c>
      <c r="I86" s="9">
        <v>0.299948529602236</v>
      </c>
      <c r="J86" s="9">
        <v>4.7837381140833104</v>
      </c>
      <c r="K86" s="9">
        <v>0.27328491138472899</v>
      </c>
      <c r="L86" s="9">
        <v>7.2249845852086894E-2</v>
      </c>
      <c r="M86" s="9">
        <v>0.99888533411159697</v>
      </c>
      <c r="N86" s="9">
        <v>-8.7524565901266602E-2</v>
      </c>
      <c r="O86" s="9">
        <v>-7.1841825858237601E-3</v>
      </c>
      <c r="P86" s="9">
        <v>11.8161957000223</v>
      </c>
      <c r="Q86" s="9">
        <v>-8.0408711091236207E-2</v>
      </c>
      <c r="R86" s="9">
        <v>-7.8724101195339999E-2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-0.134341836616129</v>
      </c>
      <c r="C88" s="9">
        <v>-0.23451845975543401</v>
      </c>
      <c r="D88" s="9">
        <v>-0.18535736747884099</v>
      </c>
      <c r="E88" s="9">
        <v>-5.5669998082903203E-2</v>
      </c>
      <c r="F88" s="9">
        <v>-0.225219178902788</v>
      </c>
      <c r="G88" s="9">
        <v>-0.35643378305076101</v>
      </c>
      <c r="H88" s="9">
        <v>-0.11550676454400501</v>
      </c>
      <c r="I88" s="9">
        <v>0.31511975503494799</v>
      </c>
      <c r="J88" s="9">
        <v>4.4218897114273297</v>
      </c>
      <c r="K88" s="9">
        <v>6.9112862065070099E-2</v>
      </c>
      <c r="L88" s="9">
        <v>-3.3208491795160798E-3</v>
      </c>
      <c r="M88" s="9">
        <v>0.72390409907213904</v>
      </c>
      <c r="N88" s="9">
        <v>-4.57132132290256E-2</v>
      </c>
      <c r="O88" s="9">
        <v>-9.0212933270406206E-2</v>
      </c>
      <c r="P88" s="9">
        <v>7.2216025651520503</v>
      </c>
      <c r="Q88" s="9">
        <v>-0.13874684145291999</v>
      </c>
      <c r="R88" s="9">
        <v>-6.8989310119474706E-2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0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opLeftCell="A43" zoomScaleNormal="100" workbookViewId="0">
      <selection activeCell="C74" sqref="C74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42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6" t="s">
        <v>21</v>
      </c>
      <c r="C5" s="16" t="s">
        <v>21</v>
      </c>
      <c r="D5" s="16" t="s">
        <v>21</v>
      </c>
      <c r="E5" s="16" t="s">
        <v>21</v>
      </c>
      <c r="F5" s="16" t="s">
        <v>21</v>
      </c>
      <c r="G5" s="16" t="s">
        <v>21</v>
      </c>
      <c r="H5" s="16" t="s">
        <v>21</v>
      </c>
      <c r="I5" s="16" t="s">
        <v>21</v>
      </c>
      <c r="J5" s="16" t="s">
        <v>21</v>
      </c>
      <c r="K5" s="16" t="s">
        <v>21</v>
      </c>
      <c r="L5" s="16" t="s">
        <v>21</v>
      </c>
      <c r="M5" s="16" t="s">
        <v>21</v>
      </c>
      <c r="N5" s="16" t="s">
        <v>21</v>
      </c>
      <c r="O5" s="16" t="s">
        <v>21</v>
      </c>
      <c r="P5" s="16" t="s">
        <v>21</v>
      </c>
      <c r="Q5" s="16" t="s">
        <v>21</v>
      </c>
      <c r="R5" s="16" t="s">
        <v>21</v>
      </c>
    </row>
    <row r="6" spans="1:18" x14ac:dyDescent="0.25">
      <c r="A6" s="4" t="s">
        <v>22</v>
      </c>
      <c r="B6" s="5">
        <v>1234401.8700000001</v>
      </c>
      <c r="C6" s="5">
        <v>41934.33</v>
      </c>
      <c r="D6" s="5">
        <v>234613.33</v>
      </c>
      <c r="E6" s="5">
        <v>161684.89000000001</v>
      </c>
      <c r="F6" s="5">
        <v>17166.009999999998</v>
      </c>
      <c r="G6" s="5">
        <v>12129.42</v>
      </c>
      <c r="H6" s="5">
        <v>26198.87</v>
      </c>
      <c r="I6" s="5">
        <v>14459.19</v>
      </c>
      <c r="J6" s="5">
        <v>11523.63</v>
      </c>
      <c r="K6" s="5">
        <v>10203.549999999999</v>
      </c>
      <c r="L6" s="5">
        <v>314559.57</v>
      </c>
      <c r="M6" s="5">
        <v>5434.41</v>
      </c>
      <c r="N6" s="5">
        <v>25725.81</v>
      </c>
      <c r="O6" s="5">
        <v>21654.43</v>
      </c>
      <c r="P6" s="5">
        <v>6591.18</v>
      </c>
      <c r="Q6" s="5">
        <v>187707.87</v>
      </c>
      <c r="R6" s="5">
        <v>2325988.35</v>
      </c>
    </row>
    <row r="7" spans="1:18" x14ac:dyDescent="0.25">
      <c r="A7" s="4" t="s">
        <v>23</v>
      </c>
      <c r="B7" s="5">
        <v>36922.28</v>
      </c>
      <c r="C7" s="5">
        <v>4009.99</v>
      </c>
      <c r="D7" s="5">
        <v>6851.83</v>
      </c>
      <c r="E7" s="5">
        <v>5883.46</v>
      </c>
      <c r="F7" s="5">
        <v>2062.96</v>
      </c>
      <c r="G7" s="5">
        <v>549.80999999999995</v>
      </c>
      <c r="H7" s="5">
        <v>3347.99</v>
      </c>
      <c r="I7" s="5">
        <v>2210.7199999999998</v>
      </c>
      <c r="J7" s="5">
        <v>3548.44</v>
      </c>
      <c r="K7" s="5">
        <v>2568.7199999999998</v>
      </c>
      <c r="L7" s="5">
        <v>20127.57</v>
      </c>
      <c r="M7" s="5">
        <v>586.84</v>
      </c>
      <c r="N7" s="5">
        <v>311.27999999999997</v>
      </c>
      <c r="O7" s="5">
        <v>3697.48</v>
      </c>
      <c r="P7" s="5">
        <v>2003.83</v>
      </c>
      <c r="Q7" s="5">
        <v>35938.54</v>
      </c>
      <c r="R7" s="5">
        <v>130621.73</v>
      </c>
    </row>
    <row r="8" spans="1:18" x14ac:dyDescent="0.25">
      <c r="A8" s="4" t="s">
        <v>24</v>
      </c>
      <c r="B8" s="5">
        <v>968131.67</v>
      </c>
      <c r="C8" s="5">
        <v>26279.63</v>
      </c>
      <c r="D8" s="5">
        <v>169160.39</v>
      </c>
      <c r="E8" s="5">
        <v>142770.23000000001</v>
      </c>
      <c r="F8" s="5">
        <v>10217.959999999999</v>
      </c>
      <c r="G8" s="5">
        <v>10357.16</v>
      </c>
      <c r="H8" s="5">
        <v>15113.73</v>
      </c>
      <c r="I8" s="5">
        <v>4842.62</v>
      </c>
      <c r="J8" s="5">
        <v>6235.92</v>
      </c>
      <c r="K8" s="5">
        <v>4171.57</v>
      </c>
      <c r="L8" s="5">
        <v>97644.57</v>
      </c>
      <c r="M8" s="5">
        <v>4299.28</v>
      </c>
      <c r="N8" s="5">
        <v>18968.95</v>
      </c>
      <c r="O8" s="5">
        <v>3627.95</v>
      </c>
      <c r="P8" s="5">
        <v>2622.46</v>
      </c>
      <c r="Q8" s="5">
        <v>106022.43</v>
      </c>
      <c r="R8" s="5">
        <v>1590466.5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43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1256053.6299999999</v>
      </c>
      <c r="C19" s="5">
        <v>53824.27</v>
      </c>
      <c r="D19" s="5">
        <v>222120.62</v>
      </c>
      <c r="E19" s="5">
        <v>159370.06</v>
      </c>
      <c r="F19" s="5">
        <v>19364.21</v>
      </c>
      <c r="G19" s="5">
        <v>12199.75</v>
      </c>
      <c r="H19" s="5">
        <v>27714.05</v>
      </c>
      <c r="I19" s="5">
        <v>19913.59</v>
      </c>
      <c r="J19" s="5">
        <v>10158.459999999999</v>
      </c>
      <c r="K19" s="5">
        <v>15337.28</v>
      </c>
      <c r="L19" s="5">
        <v>323379.61</v>
      </c>
      <c r="M19" s="5">
        <v>4798.84</v>
      </c>
      <c r="N19" s="5">
        <v>30025</v>
      </c>
      <c r="O19" s="5">
        <v>27576.27</v>
      </c>
      <c r="P19" s="5">
        <v>7048.99</v>
      </c>
      <c r="Q19" s="5">
        <v>197436.26</v>
      </c>
      <c r="R19" s="5">
        <v>2386320.88</v>
      </c>
    </row>
    <row r="20" spans="1:18" x14ac:dyDescent="0.25">
      <c r="A20" s="4" t="s">
        <v>23</v>
      </c>
      <c r="B20" s="5">
        <v>47551.55</v>
      </c>
      <c r="C20" s="5">
        <v>4039.5</v>
      </c>
      <c r="D20" s="5">
        <v>7825.8</v>
      </c>
      <c r="E20" s="5">
        <v>6351.21</v>
      </c>
      <c r="F20" s="5">
        <v>1848.5</v>
      </c>
      <c r="G20" s="5">
        <v>931.56</v>
      </c>
      <c r="H20" s="5">
        <v>2931.22</v>
      </c>
      <c r="I20" s="5">
        <v>2014.78</v>
      </c>
      <c r="J20" s="5">
        <v>1380.69</v>
      </c>
      <c r="K20" s="5">
        <v>2526.23</v>
      </c>
      <c r="L20" s="5">
        <v>20218.91</v>
      </c>
      <c r="M20" s="5">
        <v>772.73</v>
      </c>
      <c r="N20" s="5">
        <v>1017.68</v>
      </c>
      <c r="O20" s="5">
        <v>3200.96</v>
      </c>
      <c r="P20" s="5">
        <v>3778.33</v>
      </c>
      <c r="Q20" s="5">
        <v>25751.24</v>
      </c>
      <c r="R20" s="5">
        <v>132140.9</v>
      </c>
    </row>
    <row r="21" spans="1:18" x14ac:dyDescent="0.25">
      <c r="A21" s="4" t="s">
        <v>24</v>
      </c>
      <c r="B21" s="5">
        <v>958721.64</v>
      </c>
      <c r="C21" s="5">
        <v>35007.56</v>
      </c>
      <c r="D21" s="5">
        <v>155252.48000000001</v>
      </c>
      <c r="E21" s="5">
        <v>135793.31</v>
      </c>
      <c r="F21" s="5">
        <v>11720.57</v>
      </c>
      <c r="G21" s="5">
        <v>9743.42</v>
      </c>
      <c r="H21" s="5">
        <v>13953.03</v>
      </c>
      <c r="I21" s="5">
        <v>8681.08</v>
      </c>
      <c r="J21" s="5">
        <v>5947.64</v>
      </c>
      <c r="K21" s="5">
        <v>7637.48</v>
      </c>
      <c r="L21" s="5">
        <v>108455.44</v>
      </c>
      <c r="M21" s="5">
        <v>3160.26</v>
      </c>
      <c r="N21" s="5">
        <v>18945.98</v>
      </c>
      <c r="O21" s="5">
        <v>7874.7</v>
      </c>
      <c r="P21" s="5">
        <v>2274.38</v>
      </c>
      <c r="Q21" s="5">
        <v>121200.19</v>
      </c>
      <c r="R21" s="5">
        <v>1604369.15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44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907733.01</v>
      </c>
      <c r="C32" s="5">
        <v>37608.400000000001</v>
      </c>
      <c r="D32" s="5">
        <v>206610.19</v>
      </c>
      <c r="E32" s="5">
        <v>113942.1</v>
      </c>
      <c r="F32" s="5">
        <v>26224.76</v>
      </c>
      <c r="G32" s="5">
        <v>5546.9</v>
      </c>
      <c r="H32" s="5">
        <v>24381.9</v>
      </c>
      <c r="I32" s="5">
        <v>17687.98</v>
      </c>
      <c r="J32" s="5">
        <v>14569.08</v>
      </c>
      <c r="K32" s="5">
        <v>11057.75</v>
      </c>
      <c r="L32" s="5">
        <v>293914.28999999998</v>
      </c>
      <c r="M32" s="5">
        <v>4046.1</v>
      </c>
      <c r="N32" s="5">
        <v>30276.53</v>
      </c>
      <c r="O32" s="5">
        <v>27884.01</v>
      </c>
      <c r="P32" s="5">
        <v>6808.28</v>
      </c>
      <c r="Q32" s="5">
        <v>146442.96</v>
      </c>
      <c r="R32" s="5">
        <v>1874734.23</v>
      </c>
    </row>
    <row r="33" spans="1:18" x14ac:dyDescent="0.25">
      <c r="A33" s="4" t="s">
        <v>23</v>
      </c>
      <c r="B33" s="5">
        <v>37845.440000000002</v>
      </c>
      <c r="C33" s="5">
        <v>3396.09</v>
      </c>
      <c r="D33" s="5">
        <v>11179.07</v>
      </c>
      <c r="E33" s="5">
        <v>6901.54</v>
      </c>
      <c r="F33" s="5">
        <v>2790.18</v>
      </c>
      <c r="G33" s="5">
        <v>721.98</v>
      </c>
      <c r="H33" s="5">
        <v>2415.94</v>
      </c>
      <c r="I33" s="5">
        <v>2694.09</v>
      </c>
      <c r="J33" s="5">
        <v>713.24</v>
      </c>
      <c r="K33" s="5">
        <v>2582.0300000000002</v>
      </c>
      <c r="L33" s="5">
        <v>20918.169999999998</v>
      </c>
      <c r="M33" s="5">
        <v>907.55</v>
      </c>
      <c r="N33" s="5">
        <v>1077.25</v>
      </c>
      <c r="O33" s="5">
        <v>7741.13</v>
      </c>
      <c r="P33" s="5">
        <v>4049.67</v>
      </c>
      <c r="Q33" s="5">
        <v>28962.85</v>
      </c>
      <c r="R33" s="5">
        <v>134896.22</v>
      </c>
    </row>
    <row r="34" spans="1:18" x14ac:dyDescent="0.25">
      <c r="A34" s="4" t="s">
        <v>24</v>
      </c>
      <c r="B34" s="5">
        <v>648551.59</v>
      </c>
      <c r="C34" s="5">
        <v>19325.71</v>
      </c>
      <c r="D34" s="5">
        <v>139298.67000000001</v>
      </c>
      <c r="E34" s="5">
        <v>87690.69</v>
      </c>
      <c r="F34" s="5">
        <v>16066.33</v>
      </c>
      <c r="G34" s="5">
        <v>3304.89</v>
      </c>
      <c r="H34" s="5">
        <v>11034.78</v>
      </c>
      <c r="I34" s="5">
        <v>6208.61</v>
      </c>
      <c r="J34" s="5">
        <v>8446.1200000000008</v>
      </c>
      <c r="K34" s="5">
        <v>4454.05</v>
      </c>
      <c r="L34" s="5">
        <v>100323.89</v>
      </c>
      <c r="M34" s="5">
        <v>2586.33</v>
      </c>
      <c r="N34" s="5">
        <v>21154.74</v>
      </c>
      <c r="O34" s="5">
        <v>3558.29</v>
      </c>
      <c r="P34" s="5">
        <v>2010.75</v>
      </c>
      <c r="Q34" s="5">
        <v>71780.39</v>
      </c>
      <c r="R34" s="5">
        <v>1145795.83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45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1025188.09</v>
      </c>
      <c r="C45" s="5">
        <v>47277.85</v>
      </c>
      <c r="D45" s="5">
        <v>226575.9</v>
      </c>
      <c r="E45" s="5">
        <v>128812.6</v>
      </c>
      <c r="F45" s="5">
        <v>25834.83</v>
      </c>
      <c r="G45" s="5">
        <v>5118.84</v>
      </c>
      <c r="H45" s="5">
        <v>29714.07</v>
      </c>
      <c r="I45" s="5">
        <v>18801.189999999999</v>
      </c>
      <c r="J45" s="5">
        <v>12646.51</v>
      </c>
      <c r="K45" s="5">
        <v>11697.44</v>
      </c>
      <c r="L45" s="5">
        <v>280287.3</v>
      </c>
      <c r="M45" s="5">
        <v>11085.54</v>
      </c>
      <c r="N45" s="5">
        <v>30939.65</v>
      </c>
      <c r="O45" s="5">
        <v>33437.800000000003</v>
      </c>
      <c r="P45" s="5">
        <v>4851</v>
      </c>
      <c r="Q45" s="5">
        <v>198649.53</v>
      </c>
      <c r="R45" s="5">
        <v>2090918.13</v>
      </c>
    </row>
    <row r="46" spans="1:18" x14ac:dyDescent="0.25">
      <c r="A46" s="4" t="s">
        <v>23</v>
      </c>
      <c r="B46" s="5">
        <v>35304.9</v>
      </c>
      <c r="C46" s="5">
        <v>3701.73</v>
      </c>
      <c r="D46" s="5">
        <v>17419.75</v>
      </c>
      <c r="E46" s="5">
        <v>7213.25</v>
      </c>
      <c r="F46" s="5">
        <v>2168.71</v>
      </c>
      <c r="G46" s="5">
        <v>728.16</v>
      </c>
      <c r="H46" s="5">
        <v>3175.83</v>
      </c>
      <c r="I46" s="5">
        <v>2190.88</v>
      </c>
      <c r="J46" s="5">
        <v>1370.1</v>
      </c>
      <c r="K46" s="5">
        <v>2026.95</v>
      </c>
      <c r="L46" s="5">
        <v>23373.62</v>
      </c>
      <c r="M46" s="5">
        <v>3761.53</v>
      </c>
      <c r="N46" s="5">
        <v>1077.7</v>
      </c>
      <c r="O46" s="5">
        <v>7117.5</v>
      </c>
      <c r="P46" s="5">
        <v>1487.69</v>
      </c>
      <c r="Q46" s="5">
        <v>31203.919999999998</v>
      </c>
      <c r="R46" s="5">
        <v>143322.22</v>
      </c>
    </row>
    <row r="47" spans="1:18" x14ac:dyDescent="0.25">
      <c r="A47" s="4" t="s">
        <v>24</v>
      </c>
      <c r="B47" s="5">
        <v>746521.99</v>
      </c>
      <c r="C47" s="5">
        <v>29463.279999999999</v>
      </c>
      <c r="D47" s="5">
        <v>148781.25</v>
      </c>
      <c r="E47" s="5">
        <v>105336.69</v>
      </c>
      <c r="F47" s="5">
        <v>16226.21</v>
      </c>
      <c r="G47" s="5">
        <v>2772.41</v>
      </c>
      <c r="H47" s="5">
        <v>16052.76</v>
      </c>
      <c r="I47" s="5">
        <v>6904.36</v>
      </c>
      <c r="J47" s="5">
        <v>8214.33</v>
      </c>
      <c r="K47" s="5">
        <v>5636.06</v>
      </c>
      <c r="L47" s="5">
        <v>81985.509999999995</v>
      </c>
      <c r="M47" s="5">
        <v>6263.95</v>
      </c>
      <c r="N47" s="5">
        <v>22908.799999999999</v>
      </c>
      <c r="O47" s="5">
        <v>9012.7800000000007</v>
      </c>
      <c r="P47" s="5">
        <v>1929.2</v>
      </c>
      <c r="Q47" s="5">
        <v>104856.84</v>
      </c>
      <c r="R47" s="5">
        <v>1312866.4099999999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46</v>
      </c>
    </row>
    <row r="55" spans="1:18" x14ac:dyDescent="0.25">
      <c r="A55" s="2"/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4423376.5999999996</v>
      </c>
      <c r="C58" s="5">
        <v>180644.85</v>
      </c>
      <c r="D58" s="5">
        <v>889920.04</v>
      </c>
      <c r="E58" s="5">
        <v>563809.65</v>
      </c>
      <c r="F58" s="5">
        <v>88589.81</v>
      </c>
      <c r="G58" s="5">
        <v>34994.910000000003</v>
      </c>
      <c r="H58" s="5">
        <v>108008.89</v>
      </c>
      <c r="I58" s="5">
        <v>70861.95</v>
      </c>
      <c r="J58" s="5">
        <v>48897.68</v>
      </c>
      <c r="K58" s="5">
        <v>48296.02</v>
      </c>
      <c r="L58" s="5">
        <v>1212140.77</v>
      </c>
      <c r="M58" s="5">
        <v>25364.89</v>
      </c>
      <c r="N58" s="5">
        <v>116966.99</v>
      </c>
      <c r="O58" s="5">
        <v>110552.51</v>
      </c>
      <c r="P58" s="5">
        <v>25299.45</v>
      </c>
      <c r="Q58" s="5">
        <v>730236.62</v>
      </c>
      <c r="R58" s="5">
        <v>8677961.5899999999</v>
      </c>
    </row>
    <row r="59" spans="1:18" x14ac:dyDescent="0.25">
      <c r="A59" s="4" t="s">
        <v>23</v>
      </c>
      <c r="B59" s="5">
        <v>157624.17000000001</v>
      </c>
      <c r="C59" s="5">
        <v>15147.31</v>
      </c>
      <c r="D59" s="5">
        <v>43276.45</v>
      </c>
      <c r="E59" s="5">
        <v>26349.46</v>
      </c>
      <c r="F59" s="5">
        <v>8870.35</v>
      </c>
      <c r="G59" s="5">
        <v>2931.51</v>
      </c>
      <c r="H59" s="5">
        <v>11870.98</v>
      </c>
      <c r="I59" s="5">
        <v>9110.4699999999993</v>
      </c>
      <c r="J59" s="5">
        <v>7012.47</v>
      </c>
      <c r="K59" s="5">
        <v>9703.93</v>
      </c>
      <c r="L59" s="5">
        <v>84638.27</v>
      </c>
      <c r="M59" s="5">
        <v>6028.65</v>
      </c>
      <c r="N59" s="5">
        <v>3483.91</v>
      </c>
      <c r="O59" s="5">
        <v>21757.07</v>
      </c>
      <c r="P59" s="5">
        <v>11319.52</v>
      </c>
      <c r="Q59" s="5">
        <v>121856.55</v>
      </c>
      <c r="R59" s="5">
        <v>540981.06999999995</v>
      </c>
    </row>
    <row r="60" spans="1:18" x14ac:dyDescent="0.25">
      <c r="A60" s="4" t="s">
        <v>24</v>
      </c>
      <c r="B60" s="5">
        <v>3321926.89</v>
      </c>
      <c r="C60" s="5">
        <v>110076.18</v>
      </c>
      <c r="D60" s="5">
        <v>612492.79</v>
      </c>
      <c r="E60" s="5">
        <v>471590.92</v>
      </c>
      <c r="F60" s="5">
        <v>54231.07</v>
      </c>
      <c r="G60" s="5">
        <v>26177.88</v>
      </c>
      <c r="H60" s="5">
        <v>56154.3</v>
      </c>
      <c r="I60" s="5">
        <v>26636.67</v>
      </c>
      <c r="J60" s="5">
        <v>28844.01</v>
      </c>
      <c r="K60" s="5">
        <v>21899.16</v>
      </c>
      <c r="L60" s="5">
        <v>388409.41</v>
      </c>
      <c r="M60" s="5">
        <v>16309.82</v>
      </c>
      <c r="N60" s="5">
        <v>81978.47</v>
      </c>
      <c r="O60" s="5">
        <v>24073.72</v>
      </c>
      <c r="P60" s="5">
        <v>8836.7900000000009</v>
      </c>
      <c r="Q60" s="5">
        <v>403859.85</v>
      </c>
      <c r="R60" s="5">
        <v>5653497.8899999997</v>
      </c>
    </row>
    <row r="62" spans="1:18" x14ac:dyDescent="0.25">
      <c r="A62" t="s">
        <v>25</v>
      </c>
    </row>
    <row r="63" spans="1:18" x14ac:dyDescent="0.25">
      <c r="A63" t="s">
        <v>26</v>
      </c>
    </row>
    <row r="66" spans="1:18" x14ac:dyDescent="0.25">
      <c r="A66" s="2" t="s">
        <v>0</v>
      </c>
    </row>
    <row r="67" spans="1:18" x14ac:dyDescent="0.25">
      <c r="A67" s="2" t="s">
        <v>47</v>
      </c>
    </row>
    <row r="68" spans="1:18" x14ac:dyDescent="0.25">
      <c r="A68" s="2"/>
    </row>
    <row r="69" spans="1:18" ht="30" x14ac:dyDescent="0.25">
      <c r="A69" s="3" t="s">
        <v>2</v>
      </c>
      <c r="B69" s="4" t="s">
        <v>3</v>
      </c>
      <c r="C69" s="4" t="s">
        <v>4</v>
      </c>
      <c r="D69" s="4" t="s">
        <v>5</v>
      </c>
      <c r="E69" s="4" t="s">
        <v>6</v>
      </c>
      <c r="F69" s="4" t="s">
        <v>7</v>
      </c>
      <c r="G69" s="4" t="s">
        <v>8</v>
      </c>
      <c r="H69" s="4" t="s">
        <v>9</v>
      </c>
      <c r="I69" s="4" t="s">
        <v>10</v>
      </c>
      <c r="J69" s="4" t="s">
        <v>11</v>
      </c>
      <c r="K69" s="4" t="s">
        <v>12</v>
      </c>
      <c r="L69" s="4" t="s">
        <v>13</v>
      </c>
      <c r="M69" s="4" t="s">
        <v>14</v>
      </c>
      <c r="N69" s="4" t="s">
        <v>15</v>
      </c>
      <c r="O69" s="4" t="s">
        <v>16</v>
      </c>
      <c r="P69" s="4" t="s">
        <v>17</v>
      </c>
      <c r="Q69" s="4" t="s">
        <v>18</v>
      </c>
      <c r="R69" s="4" t="s">
        <v>19</v>
      </c>
    </row>
    <row r="70" spans="1:18" x14ac:dyDescent="0.25">
      <c r="A70" s="3" t="s">
        <v>20</v>
      </c>
      <c r="B70" s="4" t="s">
        <v>21</v>
      </c>
      <c r="C70" s="4" t="s">
        <v>21</v>
      </c>
      <c r="D70" s="4" t="s">
        <v>21</v>
      </c>
      <c r="E70" s="4" t="s">
        <v>21</v>
      </c>
      <c r="F70" s="4" t="s">
        <v>21</v>
      </c>
      <c r="G70" s="4" t="s">
        <v>21</v>
      </c>
      <c r="H70" s="4" t="s">
        <v>21</v>
      </c>
      <c r="I70" s="4" t="s">
        <v>21</v>
      </c>
      <c r="J70" s="4" t="s">
        <v>21</v>
      </c>
      <c r="K70" s="4" t="s">
        <v>21</v>
      </c>
      <c r="L70" s="4" t="s">
        <v>21</v>
      </c>
      <c r="M70" s="4" t="s">
        <v>21</v>
      </c>
      <c r="N70" s="4" t="s">
        <v>21</v>
      </c>
      <c r="O70" s="4" t="s">
        <v>21</v>
      </c>
      <c r="P70" s="4" t="s">
        <v>21</v>
      </c>
      <c r="Q70" s="4" t="s">
        <v>21</v>
      </c>
      <c r="R70" s="4" t="s">
        <v>21</v>
      </c>
    </row>
    <row r="71" spans="1:18" x14ac:dyDescent="0.25">
      <c r="A71" s="4" t="s">
        <v>22</v>
      </c>
      <c r="B71" s="5">
        <v>4423376.5999999996</v>
      </c>
      <c r="C71" s="5">
        <v>180644.85</v>
      </c>
      <c r="D71" s="5">
        <v>889920.04</v>
      </c>
      <c r="E71" s="5">
        <v>563809.65</v>
      </c>
      <c r="F71" s="5">
        <v>88589.81</v>
      </c>
      <c r="G71" s="5">
        <v>34994.910000000003</v>
      </c>
      <c r="H71" s="5">
        <v>108008.89</v>
      </c>
      <c r="I71" s="5">
        <v>70861.95</v>
      </c>
      <c r="J71" s="5">
        <v>48897.68</v>
      </c>
      <c r="K71" s="5">
        <v>48296.02</v>
      </c>
      <c r="L71" s="5">
        <v>1212140.77</v>
      </c>
      <c r="M71" s="5">
        <v>25364.89</v>
      </c>
      <c r="N71" s="5">
        <v>116966.99</v>
      </c>
      <c r="O71" s="5">
        <v>110552.51</v>
      </c>
      <c r="P71" s="5">
        <v>25299.45</v>
      </c>
      <c r="Q71" s="5">
        <v>730236.62</v>
      </c>
      <c r="R71" s="5">
        <v>8677961.5899999999</v>
      </c>
    </row>
    <row r="72" spans="1:18" x14ac:dyDescent="0.25">
      <c r="A72" s="4"/>
      <c r="B72" s="9">
        <v>0.50972530289800499</v>
      </c>
      <c r="C72" s="9">
        <v>2.08165072092696E-2</v>
      </c>
      <c r="D72" s="9">
        <v>0.10254943292506601</v>
      </c>
      <c r="E72" s="9">
        <v>6.4970286414922904E-2</v>
      </c>
      <c r="F72" s="9">
        <v>1.02085966941921E-2</v>
      </c>
      <c r="G72" s="9">
        <v>4.0326186785991499E-3</v>
      </c>
      <c r="H72" s="9">
        <v>1.24463434044769E-2</v>
      </c>
      <c r="I72" s="9">
        <v>8.16573676491693E-3</v>
      </c>
      <c r="J72" s="9">
        <v>5.6346965232419296E-3</v>
      </c>
      <c r="K72" s="9">
        <v>5.5653645731335898E-3</v>
      </c>
      <c r="L72" s="9">
        <v>0.13968035666311401</v>
      </c>
      <c r="M72" s="9">
        <v>2.9229087657208701E-3</v>
      </c>
      <c r="N72" s="9">
        <v>1.3478624995849999E-2</v>
      </c>
      <c r="O72" s="9">
        <v>1.2739456017804299E-2</v>
      </c>
      <c r="P72" s="9">
        <v>2.9153678243003201E-3</v>
      </c>
      <c r="Q72" s="9">
        <v>8.4148404256765105E-2</v>
      </c>
      <c r="R72" s="9">
        <v>1</v>
      </c>
    </row>
    <row r="73" spans="1:18" x14ac:dyDescent="0.25">
      <c r="A73" s="4" t="s">
        <v>23</v>
      </c>
      <c r="B73" s="5">
        <v>157624.17000000001</v>
      </c>
      <c r="C73" s="5">
        <v>15147.31</v>
      </c>
      <c r="D73" s="5">
        <v>43276.45</v>
      </c>
      <c r="E73" s="5">
        <v>26349.46</v>
      </c>
      <c r="F73" s="5">
        <v>8870.35</v>
      </c>
      <c r="G73" s="5">
        <v>2931.51</v>
      </c>
      <c r="H73" s="5">
        <v>11870.98</v>
      </c>
      <c r="I73" s="5">
        <v>9110.4699999999993</v>
      </c>
      <c r="J73" s="5">
        <v>7012.47</v>
      </c>
      <c r="K73" s="5">
        <v>9703.93</v>
      </c>
      <c r="L73" s="5">
        <v>84638.27</v>
      </c>
      <c r="M73" s="5">
        <v>6028.65</v>
      </c>
      <c r="N73" s="5">
        <v>3483.91</v>
      </c>
      <c r="O73" s="5">
        <v>21757.07</v>
      </c>
      <c r="P73" s="5">
        <v>11319.52</v>
      </c>
      <c r="Q73" s="5">
        <v>121856.55</v>
      </c>
      <c r="R73" s="5">
        <v>540981.06999999995</v>
      </c>
    </row>
    <row r="74" spans="1:18" x14ac:dyDescent="0.25">
      <c r="A74" s="4"/>
      <c r="B74" s="9">
        <v>0.29136725615925901</v>
      </c>
      <c r="C74" s="9">
        <v>2.7999704314977201E-2</v>
      </c>
      <c r="D74" s="9">
        <v>7.9996237206599499E-2</v>
      </c>
      <c r="E74" s="9">
        <v>4.8706805951638898E-2</v>
      </c>
      <c r="F74" s="9">
        <v>1.6396784456801799E-2</v>
      </c>
      <c r="G74" s="9">
        <v>5.4188772261476699E-3</v>
      </c>
      <c r="H74" s="9">
        <v>2.1943429554753199E-2</v>
      </c>
      <c r="I74" s="9">
        <v>1.68406447197866E-2</v>
      </c>
      <c r="J74" s="9">
        <v>1.29625053238924E-2</v>
      </c>
      <c r="K74" s="9">
        <v>1.7937651681601399E-2</v>
      </c>
      <c r="L74" s="9">
        <v>0.15645329327327501</v>
      </c>
      <c r="M74" s="9">
        <v>1.11439204332972E-2</v>
      </c>
      <c r="N74" s="9">
        <v>6.4399850442086598E-3</v>
      </c>
      <c r="O74" s="9">
        <v>4.0217802815170602E-2</v>
      </c>
      <c r="P74" s="9">
        <v>2.0924059320596902E-2</v>
      </c>
      <c r="Q74" s="9">
        <v>0.22525104251799399</v>
      </c>
      <c r="R74" s="9">
        <v>1</v>
      </c>
    </row>
    <row r="75" spans="1:18" x14ac:dyDescent="0.25">
      <c r="A75" s="4" t="s">
        <v>24</v>
      </c>
      <c r="B75" s="5">
        <v>3321926.89</v>
      </c>
      <c r="C75" s="5">
        <v>110076.18</v>
      </c>
      <c r="D75" s="5">
        <v>612492.79</v>
      </c>
      <c r="E75" s="5">
        <v>471590.92</v>
      </c>
      <c r="F75" s="5">
        <v>54231.07</v>
      </c>
      <c r="G75" s="5">
        <v>26177.88</v>
      </c>
      <c r="H75" s="5">
        <v>56154.3</v>
      </c>
      <c r="I75" s="5">
        <v>26636.67</v>
      </c>
      <c r="J75" s="5">
        <v>28844.01</v>
      </c>
      <c r="K75" s="5">
        <v>21899.16</v>
      </c>
      <c r="L75" s="5">
        <v>388409.41</v>
      </c>
      <c r="M75" s="5">
        <v>16309.82</v>
      </c>
      <c r="N75" s="5">
        <v>81978.47</v>
      </c>
      <c r="O75" s="5">
        <v>24073.72</v>
      </c>
      <c r="P75" s="5">
        <v>8836.7900000000009</v>
      </c>
      <c r="Q75" s="5">
        <v>403859.85</v>
      </c>
      <c r="R75" s="5">
        <v>5653497.8899999997</v>
      </c>
    </row>
    <row r="76" spans="1:18" x14ac:dyDescent="0.25">
      <c r="B76" s="9">
        <v>0.58758788888484004</v>
      </c>
      <c r="C76" s="9">
        <v>1.9470455661565699E-2</v>
      </c>
      <c r="D76" s="9">
        <v>0.10833873151051999</v>
      </c>
      <c r="E76" s="9">
        <v>8.3415777130501398E-2</v>
      </c>
      <c r="F76" s="9">
        <v>9.5924808066037807E-3</v>
      </c>
      <c r="G76" s="9">
        <v>4.6303864455851098E-3</v>
      </c>
      <c r="H76" s="9">
        <v>9.9326648904082306E-3</v>
      </c>
      <c r="I76" s="9">
        <v>4.71153797494386E-3</v>
      </c>
      <c r="J76" s="9">
        <v>5.1019759025681703E-3</v>
      </c>
      <c r="K76" s="9">
        <v>3.8735594186274599E-3</v>
      </c>
      <c r="L76" s="9">
        <v>6.8702494907979902E-2</v>
      </c>
      <c r="M76" s="9">
        <v>2.8849077716733701E-3</v>
      </c>
      <c r="N76" s="9">
        <v>1.4500486529764999E-2</v>
      </c>
      <c r="O76" s="9">
        <v>4.25819916596803E-3</v>
      </c>
      <c r="P76" s="9">
        <v>1.5630659411106601E-3</v>
      </c>
      <c r="Q76" s="9">
        <v>7.1435394132604899E-2</v>
      </c>
      <c r="R76" s="9">
        <v>1</v>
      </c>
    </row>
    <row r="77" spans="1:18" x14ac:dyDescent="0.25">
      <c r="A77" t="s">
        <v>25</v>
      </c>
    </row>
    <row r="78" spans="1:18" x14ac:dyDescent="0.25">
      <c r="A78" t="s">
        <v>26</v>
      </c>
    </row>
    <row r="79" spans="1:18" x14ac:dyDescent="0.25">
      <c r="A79" t="s">
        <v>31</v>
      </c>
      <c r="B79" s="10">
        <v>3479551.06</v>
      </c>
      <c r="C79" s="10">
        <v>125223.49</v>
      </c>
      <c r="D79" s="10">
        <v>655769.24</v>
      </c>
      <c r="E79" s="10">
        <v>497940.38</v>
      </c>
      <c r="F79" s="10">
        <v>63101.42</v>
      </c>
      <c r="G79" s="10">
        <v>29109.39</v>
      </c>
      <c r="H79" s="10">
        <v>68025.279999999999</v>
      </c>
      <c r="I79" s="10">
        <v>35747.14</v>
      </c>
      <c r="J79" s="10">
        <v>35856.480000000003</v>
      </c>
      <c r="K79" s="10">
        <v>31603.09</v>
      </c>
      <c r="L79" s="10">
        <v>473047.68</v>
      </c>
      <c r="M79" s="10">
        <v>22338.47</v>
      </c>
      <c r="N79" s="10">
        <v>85462.38</v>
      </c>
      <c r="O79" s="10">
        <v>45830.79</v>
      </c>
      <c r="P79" s="10">
        <v>20156.310000000001</v>
      </c>
      <c r="Q79" s="10">
        <v>525716.4</v>
      </c>
      <c r="R79" s="10">
        <v>6194478.96</v>
      </c>
    </row>
    <row r="80" spans="1:18" x14ac:dyDescent="0.25">
      <c r="B80" s="9">
        <v>0.561718117450834</v>
      </c>
      <c r="C80" s="9">
        <v>2.0215338660218799E-2</v>
      </c>
      <c r="D80" s="9">
        <v>0.10586350268271801</v>
      </c>
      <c r="E80" s="9">
        <v>8.0384546176584304E-2</v>
      </c>
      <c r="F80" s="9">
        <v>1.01867195622858E-2</v>
      </c>
      <c r="G80" s="9">
        <v>4.6992475376815201E-3</v>
      </c>
      <c r="H80" s="9">
        <v>1.09815983619065E-2</v>
      </c>
      <c r="I80" s="9">
        <v>5.7708065893567898E-3</v>
      </c>
      <c r="J80" s="9">
        <v>5.78845779145241E-3</v>
      </c>
      <c r="K80" s="9">
        <v>5.1018156981519599E-3</v>
      </c>
      <c r="L80" s="9">
        <v>7.63660161015383E-2</v>
      </c>
      <c r="M80" s="9">
        <v>3.6061903098303502E-3</v>
      </c>
      <c r="N80" s="9">
        <v>1.37965405245319E-2</v>
      </c>
      <c r="O80" s="9">
        <v>7.3986513306358902E-3</v>
      </c>
      <c r="P80" s="9">
        <v>3.2539153220402599E-3</v>
      </c>
      <c r="Q80" s="9">
        <v>8.4868542357596402E-2</v>
      </c>
      <c r="R80" s="9">
        <v>1</v>
      </c>
    </row>
  </sheetData>
  <mergeCells count="1">
    <mergeCell ref="B5:R5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40" location="A11" display="Esportazioni per provincia, area geografica di destinazione e trimestre  "/>
    <hyperlink ref="A53" location="A10" display="Esportazioni per provincia, area geografica di destinazione e trimestre  "/>
    <hyperlink ref="A66" location="A10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 2023 Q1 Q2 Q3 Q4</vt:lpstr>
      <vt:lpstr>2022-Q1 Q2 q3 q4</vt:lpstr>
      <vt:lpstr>2021 q1 q2 q3 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0</cp:revision>
  <dcterms:created xsi:type="dcterms:W3CDTF">2022-12-23T08:00:58Z</dcterms:created>
  <dcterms:modified xsi:type="dcterms:W3CDTF">2024-03-21T14:15:26Z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