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2°semestre23\dati3trim23\"/>
    </mc:Choice>
  </mc:AlternateContent>
  <bookViews>
    <workbookView xWindow="2610" yWindow="180" windowWidth="24105" windowHeight="12720"/>
  </bookViews>
  <sheets>
    <sheet name="2023-Q1 Q2 q3" sheetId="6" r:id="rId1"/>
    <sheet name="2022-Q1 Q2 q3" sheetId="7" r:id="rId2"/>
    <sheet name="2022-Q1 Q2 q3 q4" sheetId="1" r:id="rId3"/>
    <sheet name="2021 q1q2q3q4" sheetId="2" r:id="rId4"/>
    <sheet name="2020 q1q2q3q4" sheetId="3" r:id="rId5"/>
    <sheet name="2019 q1q2q3q4" sheetId="4" r:id="rId6"/>
    <sheet name="storico" sheetId="5" r:id="rId7"/>
  </sheets>
  <calcPr calcId="162913"/>
</workbook>
</file>

<file path=xl/calcChain.xml><?xml version="1.0" encoding="utf-8"?>
<calcChain xmlns="http://schemas.openxmlformats.org/spreadsheetml/2006/main">
  <c r="B9" i="5" l="1"/>
  <c r="B7" i="5"/>
  <c r="C9" i="5"/>
  <c r="C7" i="5"/>
  <c r="C10" i="5" l="1"/>
  <c r="B10" i="5"/>
  <c r="B8" i="5"/>
  <c r="C8" i="5"/>
  <c r="D9" i="5" l="1"/>
  <c r="D7" i="5"/>
  <c r="D10" i="5"/>
  <c r="D8" i="5"/>
  <c r="E7" i="5"/>
  <c r="E9" i="5"/>
  <c r="E10" i="5" l="1"/>
  <c r="E8" i="5"/>
</calcChain>
</file>

<file path=xl/sharedStrings.xml><?xml version="1.0" encoding="utf-8"?>
<sst xmlns="http://schemas.openxmlformats.org/spreadsheetml/2006/main" count="1249" uniqueCount="51">
  <si>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</si>
  <si>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</si>
  <si>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</si>
  <si>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</si>
  <si>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</si>
  <si>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</si>
  <si>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</si>
  <si>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</si>
  <si>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</si>
  <si>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</si>
  <si>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</si>
  <si>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</si>
  <si>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</si>
  <si>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</si>
  <si>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</si>
  <si>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</si>
  <si>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</si>
  <si>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</si>
  <si>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</si>
  <si>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</si>
  <si>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</si>
  <si>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</si>
  <si>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</si>
  <si>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</si>
  <si>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</si>
  <si>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</si>
  <si>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</si>
  <si>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</si>
  <si>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</si>
  <si>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</si>
  <si>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</si>
  <si>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</si>
  <si>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</si>
  <si>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</si>
  <si>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</si>
  <si>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</si>
  <si>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</si>
  <si>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</si>
  <si>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</si>
  <si>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</si>
  <si>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</si>
  <si>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</si>
  <si>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</si>
  <si>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</si>
  <si>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</si>
  <si>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</si>
  <si>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</si>
  <si>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>var 1 2 3 23/1 2 3 22</t>
  </si>
  <si>
    <t xml:space="preserve">var 3 23/ 3  22 </t>
  </si>
  <si>
    <t xml:space="preserve">Trimestre: 2022-q1 q2 Q3 </t>
  </si>
  <si>
    <t>Chieti Pescara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</si>
</sst>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q3'!$B$58:$M$58</c:f>
              <c:numCache>
                <c:formatCode>#,##0.0</c:formatCode>
                <c:ptCount val="12"/>
                <c:pt idx="0">
                  <c:v>161008.81</c:v>
                </c:pt>
                <c:pt idx="1">
                  <c:v>362418.39</c:v>
                </c:pt>
                <c:pt idx="2">
                  <c:v>335176.25</c:v>
                </c:pt>
                <c:pt idx="3">
                  <c:v>224420.02000000002</c:v>
                </c:pt>
                <c:pt idx="4">
                  <c:v>760776.34</c:v>
                </c:pt>
                <c:pt idx="5">
                  <c:v>298934.84000000003</c:v>
                </c:pt>
                <c:pt idx="6">
                  <c:v>364384.78</c:v>
                </c:pt>
                <c:pt idx="7">
                  <c:v>678035.26</c:v>
                </c:pt>
                <c:pt idx="8">
                  <c:v>736633.60000000009</c:v>
                </c:pt>
                <c:pt idx="9">
                  <c:v>118434.19</c:v>
                </c:pt>
                <c:pt idx="10">
                  <c:v>25782.18</c:v>
                </c:pt>
                <c:pt idx="11">
                  <c:v>91500.97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storico!$B$7:$E$7</c:f>
              <c:numCache>
                <c:formatCode>#,##0.0</c:formatCode>
                <c:ptCount val="4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7-4195-9E6C-FF571C46EF5D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storico!$B$8:$E$8</c:f>
              <c:numCache>
                <c:formatCode>#,##0.0</c:formatCode>
                <c:ptCount val="4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7-4195-9E6C-FF571C46EF5D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storico!$B$9:$E$9</c:f>
              <c:numCache>
                <c:formatCode>#,##0.0</c:formatCode>
                <c:ptCount val="4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7-4195-9E6C-FF571C46EF5D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storico!$B$10:$E$10</c:f>
              <c:numCache>
                <c:formatCode>#,##0.0</c:formatCode>
                <c:ptCount val="4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B7-4195-9E6C-FF571C46E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827328"/>
        <c:axId val="214828736"/>
      </c:lineChart>
      <c:catAx>
        <c:axId val="2098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828736"/>
        <c:crosses val="autoZero"/>
        <c:auto val="1"/>
        <c:lblAlgn val="ctr"/>
        <c:lblOffset val="100"/>
        <c:noMultiLvlLbl val="0"/>
      </c:catAx>
      <c:valAx>
        <c:axId val="21482873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0982732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q3'!$B$59:$M$59</c:f>
              <c:numCache>
                <c:formatCode>#,##0.0</c:formatCode>
                <c:ptCount val="12"/>
                <c:pt idx="0">
                  <c:v>33904.080000000002</c:v>
                </c:pt>
                <c:pt idx="1">
                  <c:v>43751.95</c:v>
                </c:pt>
                <c:pt idx="2">
                  <c:v>53276.62</c:v>
                </c:pt>
                <c:pt idx="3">
                  <c:v>54565.62</c:v>
                </c:pt>
                <c:pt idx="4">
                  <c:v>107764.6</c:v>
                </c:pt>
                <c:pt idx="5">
                  <c:v>51223.64</c:v>
                </c:pt>
                <c:pt idx="6">
                  <c:v>34902.379999999997</c:v>
                </c:pt>
                <c:pt idx="7">
                  <c:v>76148.88</c:v>
                </c:pt>
                <c:pt idx="8">
                  <c:v>298490.18</c:v>
                </c:pt>
                <c:pt idx="9">
                  <c:v>39036.47</c:v>
                </c:pt>
                <c:pt idx="10">
                  <c:v>1671.6799999999998</c:v>
                </c:pt>
                <c:pt idx="11">
                  <c:v>27966.190000000002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q3'!$B$60:$M$60</c:f>
              <c:numCache>
                <c:formatCode>#,##0.0</c:formatCode>
                <c:ptCount val="12"/>
                <c:pt idx="0">
                  <c:v>89824.25</c:v>
                </c:pt>
                <c:pt idx="1">
                  <c:v>132960.84000000003</c:v>
                </c:pt>
                <c:pt idx="2">
                  <c:v>84343.16</c:v>
                </c:pt>
                <c:pt idx="3">
                  <c:v>83701.14</c:v>
                </c:pt>
                <c:pt idx="4">
                  <c:v>218674.63</c:v>
                </c:pt>
                <c:pt idx="5">
                  <c:v>161046.32</c:v>
                </c:pt>
                <c:pt idx="6">
                  <c:v>156253.22999999998</c:v>
                </c:pt>
                <c:pt idx="7">
                  <c:v>334601.31000000006</c:v>
                </c:pt>
                <c:pt idx="8">
                  <c:v>329000</c:v>
                </c:pt>
                <c:pt idx="9">
                  <c:v>34076.369999999995</c:v>
                </c:pt>
                <c:pt idx="10">
                  <c:v>16493.98</c:v>
                </c:pt>
                <c:pt idx="11">
                  <c:v>27330.07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q3'!$B$58:$M$58</c:f>
              <c:numCache>
                <c:formatCode>#,##0.0</c:formatCode>
                <c:ptCount val="12"/>
                <c:pt idx="0">
                  <c:v>151676.35999999999</c:v>
                </c:pt>
                <c:pt idx="1">
                  <c:v>326891.52000000002</c:v>
                </c:pt>
                <c:pt idx="2">
                  <c:v>323227.41000000003</c:v>
                </c:pt>
                <c:pt idx="3">
                  <c:v>237789.46</c:v>
                </c:pt>
                <c:pt idx="4">
                  <c:v>781708.73</c:v>
                </c:pt>
                <c:pt idx="5">
                  <c:v>314782.89</c:v>
                </c:pt>
                <c:pt idx="6">
                  <c:v>401229.93</c:v>
                </c:pt>
                <c:pt idx="7">
                  <c:v>641554.19999999995</c:v>
                </c:pt>
                <c:pt idx="8">
                  <c:v>773043.33</c:v>
                </c:pt>
                <c:pt idx="9">
                  <c:v>102041.08</c:v>
                </c:pt>
                <c:pt idx="10">
                  <c:v>34054.85</c:v>
                </c:pt>
                <c:pt idx="11">
                  <c:v>89058.849999999991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q3'!$B$59:$M$59</c:f>
              <c:numCache>
                <c:formatCode>#,##0.0</c:formatCode>
                <c:ptCount val="12"/>
                <c:pt idx="0">
                  <c:v>31884.42</c:v>
                </c:pt>
                <c:pt idx="1">
                  <c:v>41320.200000000004</c:v>
                </c:pt>
                <c:pt idx="2">
                  <c:v>43135.700000000004</c:v>
                </c:pt>
                <c:pt idx="3">
                  <c:v>74399.679999999993</c:v>
                </c:pt>
                <c:pt idx="4">
                  <c:v>85513.04</c:v>
                </c:pt>
                <c:pt idx="5">
                  <c:v>54064.71</c:v>
                </c:pt>
                <c:pt idx="6">
                  <c:v>29737.85</c:v>
                </c:pt>
                <c:pt idx="7">
                  <c:v>76683.839999999997</c:v>
                </c:pt>
                <c:pt idx="8">
                  <c:v>54731.22</c:v>
                </c:pt>
                <c:pt idx="9">
                  <c:v>34140.160000000003</c:v>
                </c:pt>
                <c:pt idx="10">
                  <c:v>1725.17</c:v>
                </c:pt>
                <c:pt idx="11">
                  <c:v>26318.59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q3'!$B$60:$M$60</c:f>
              <c:numCache>
                <c:formatCode>#,##0.0</c:formatCode>
                <c:ptCount val="12"/>
                <c:pt idx="0">
                  <c:v>88872.790000000008</c:v>
                </c:pt>
                <c:pt idx="1">
                  <c:v>118814.31</c:v>
                </c:pt>
                <c:pt idx="2">
                  <c:v>80434.929999999993</c:v>
                </c:pt>
                <c:pt idx="3">
                  <c:v>66301.73</c:v>
                </c:pt>
                <c:pt idx="4">
                  <c:v>236532.24</c:v>
                </c:pt>
                <c:pt idx="5">
                  <c:v>167062.89000000001</c:v>
                </c:pt>
                <c:pt idx="6">
                  <c:v>190911.41</c:v>
                </c:pt>
                <c:pt idx="7">
                  <c:v>340750.15</c:v>
                </c:pt>
                <c:pt idx="8">
                  <c:v>607299.85</c:v>
                </c:pt>
                <c:pt idx="9">
                  <c:v>19570.11</c:v>
                </c:pt>
                <c:pt idx="10">
                  <c:v>26710.870000000003</c:v>
                </c:pt>
                <c:pt idx="11">
                  <c:v>26651.45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/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13</xdr:row>
      <xdr:rowOff>138112</xdr:rowOff>
    </xdr:from>
    <xdr:to>
      <xdr:col>16</xdr:col>
      <xdr:colOff>200025</xdr:colOff>
      <xdr:row>28</xdr:row>
      <xdr:rowOff>23812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tabSelected="1" zoomScale="70" zoomScaleNormal="70" workbookViewId="0">
      <selection activeCell="C91" sqref="C9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5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25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25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4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4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4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4" t="s">
        <v>18</v>
      </c>
      <c r="B32" s="9">
        <v>56316.88</v>
      </c>
      <c r="C32" s="9">
        <v>138022.63</v>
      </c>
      <c r="D32" s="9">
        <v>111877.3</v>
      </c>
      <c r="E32" s="9">
        <v>72300.31</v>
      </c>
      <c r="F32" s="9">
        <v>250546.76</v>
      </c>
      <c r="G32" s="9">
        <v>95185.57</v>
      </c>
      <c r="H32" s="9">
        <v>113299.09</v>
      </c>
      <c r="I32" s="9">
        <v>222418.04</v>
      </c>
      <c r="J32" s="9">
        <v>264070.43</v>
      </c>
      <c r="K32" s="9">
        <v>44763.46</v>
      </c>
      <c r="L32" s="9">
        <v>7267.38</v>
      </c>
      <c r="M32" s="9">
        <v>26166.080000000002</v>
      </c>
      <c r="N32" s="9">
        <v>1402233.93</v>
      </c>
    </row>
    <row r="33" spans="1:14" x14ac:dyDescent="0.25">
      <c r="A33" s="24" t="s">
        <v>19</v>
      </c>
      <c r="B33" s="9">
        <v>10403.99</v>
      </c>
      <c r="C33" s="9">
        <v>15950.64</v>
      </c>
      <c r="D33" s="9">
        <v>18858</v>
      </c>
      <c r="E33" s="9">
        <v>17893.93</v>
      </c>
      <c r="F33" s="9">
        <v>54103.4</v>
      </c>
      <c r="G33" s="9">
        <v>16834.080000000002</v>
      </c>
      <c r="H33" s="9">
        <v>8578.6299999999992</v>
      </c>
      <c r="I33" s="9">
        <v>24200.07</v>
      </c>
      <c r="J33" s="9">
        <v>120233.45</v>
      </c>
      <c r="K33" s="9">
        <v>11459.77</v>
      </c>
      <c r="L33" s="9">
        <v>388.06</v>
      </c>
      <c r="M33" s="9">
        <v>6229.76</v>
      </c>
      <c r="N33" s="9">
        <v>305133.77</v>
      </c>
    </row>
    <row r="34" spans="1:14" x14ac:dyDescent="0.25">
      <c r="A34" s="24" t="s">
        <v>20</v>
      </c>
      <c r="B34" s="9">
        <v>35044.050000000003</v>
      </c>
      <c r="C34" s="9">
        <v>51846.3</v>
      </c>
      <c r="D34" s="9">
        <v>24023.98</v>
      </c>
      <c r="E34" s="9">
        <v>28042.26</v>
      </c>
      <c r="F34" s="9">
        <v>60510.239999999998</v>
      </c>
      <c r="G34" s="9">
        <v>52482.94</v>
      </c>
      <c r="H34" s="9">
        <v>55062.64</v>
      </c>
      <c r="I34" s="9">
        <v>120632.1</v>
      </c>
      <c r="J34" s="9">
        <v>109575.33</v>
      </c>
      <c r="K34" s="9">
        <v>17203.89</v>
      </c>
      <c r="L34" s="9">
        <v>3952.23</v>
      </c>
      <c r="M34" s="9">
        <v>8670.7199999999993</v>
      </c>
      <c r="N34" s="9">
        <v>567046.67000000004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4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4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4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4" t="s">
        <v>18</v>
      </c>
      <c r="B58" s="9">
        <v>161008.81</v>
      </c>
      <c r="C58" s="9">
        <v>362418.39</v>
      </c>
      <c r="D58" s="9">
        <v>335176.25</v>
      </c>
      <c r="E58" s="9">
        <v>224420.02000000002</v>
      </c>
      <c r="F58" s="9">
        <v>760776.34</v>
      </c>
      <c r="G58" s="9">
        <v>298934.84000000003</v>
      </c>
      <c r="H58" s="9">
        <v>364384.78</v>
      </c>
      <c r="I58" s="9">
        <v>678035.26</v>
      </c>
      <c r="J58" s="9">
        <v>736633.60000000009</v>
      </c>
      <c r="K58" s="9">
        <v>118434.19</v>
      </c>
      <c r="L58" s="9">
        <v>25782.18</v>
      </c>
      <c r="M58" s="9">
        <v>91500.97</v>
      </c>
      <c r="N58" s="9">
        <v>4157504.62</v>
      </c>
    </row>
    <row r="59" spans="1:14" x14ac:dyDescent="0.25">
      <c r="A59" s="24" t="s">
        <v>19</v>
      </c>
      <c r="B59" s="9">
        <v>33904.080000000002</v>
      </c>
      <c r="C59" s="9">
        <v>43751.95</v>
      </c>
      <c r="D59" s="9">
        <v>53276.62</v>
      </c>
      <c r="E59" s="9">
        <v>54565.62</v>
      </c>
      <c r="F59" s="9">
        <v>107764.6</v>
      </c>
      <c r="G59" s="9">
        <v>51223.64</v>
      </c>
      <c r="H59" s="9">
        <v>34902.379999999997</v>
      </c>
      <c r="I59" s="9">
        <v>76148.88</v>
      </c>
      <c r="J59" s="9">
        <v>298490.18</v>
      </c>
      <c r="K59" s="9">
        <v>39036.47</v>
      </c>
      <c r="L59" s="9">
        <v>1671.6799999999998</v>
      </c>
      <c r="M59" s="9">
        <v>27966.190000000002</v>
      </c>
      <c r="N59" s="9">
        <v>822701.29</v>
      </c>
    </row>
    <row r="60" spans="1:14" x14ac:dyDescent="0.25">
      <c r="A60" s="24" t="s">
        <v>20</v>
      </c>
      <c r="B60" s="9">
        <v>89824.25</v>
      </c>
      <c r="C60" s="9">
        <v>132960.84000000003</v>
      </c>
      <c r="D60" s="9">
        <v>84343.16</v>
      </c>
      <c r="E60" s="9">
        <v>83701.14</v>
      </c>
      <c r="F60" s="9">
        <v>218674.63</v>
      </c>
      <c r="G60" s="9">
        <v>161046.32</v>
      </c>
      <c r="H60" s="9">
        <v>156253.22999999998</v>
      </c>
      <c r="I60" s="9">
        <v>334601.31000000006</v>
      </c>
      <c r="J60" s="9">
        <v>329000</v>
      </c>
      <c r="K60" s="9">
        <v>34076.369999999995</v>
      </c>
      <c r="L60" s="9">
        <v>16493.98</v>
      </c>
      <c r="M60" s="9">
        <v>27330.07</v>
      </c>
      <c r="N60" s="9">
        <v>1668305.2999999998</v>
      </c>
    </row>
    <row r="61" spans="1:14" x14ac:dyDescent="0.25">
      <c r="A61" s="22" t="s">
        <v>45</v>
      </c>
      <c r="B61" s="23">
        <v>123728.33</v>
      </c>
      <c r="C61" s="23">
        <v>176712.79000000004</v>
      </c>
      <c r="D61" s="23">
        <v>137619.78</v>
      </c>
      <c r="E61" s="23">
        <v>138266.76</v>
      </c>
      <c r="F61" s="23">
        <v>326439.23</v>
      </c>
      <c r="G61" s="23">
        <v>212269.96000000002</v>
      </c>
      <c r="H61" s="23">
        <v>191155.61</v>
      </c>
      <c r="I61" s="23">
        <v>410750.19000000006</v>
      </c>
      <c r="J61" s="23">
        <v>627490.17999999993</v>
      </c>
      <c r="K61" s="23">
        <v>73112.84</v>
      </c>
      <c r="L61" s="23">
        <v>18165.66</v>
      </c>
      <c r="M61" s="23">
        <v>55296.26</v>
      </c>
      <c r="N61" s="23">
        <v>2491006.59</v>
      </c>
    </row>
    <row r="63" spans="1:14" x14ac:dyDescent="0.25">
      <c r="A63" s="15" t="s">
        <v>47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5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5" x14ac:dyDescent="0.25">
      <c r="A66" s="24" t="s">
        <v>18</v>
      </c>
      <c r="B66" s="11">
        <v>6.1528704934638544E-2</v>
      </c>
      <c r="C66" s="11">
        <v>0.10868091653157595</v>
      </c>
      <c r="D66" s="11">
        <v>3.6967285664294268E-2</v>
      </c>
      <c r="E66" s="11">
        <v>-5.6223854497167255E-2</v>
      </c>
      <c r="F66" s="11">
        <v>-2.6777735998931487E-2</v>
      </c>
      <c r="G66" s="11">
        <v>-5.0345970201874653E-2</v>
      </c>
      <c r="H66" s="11">
        <v>-9.1830512245185611E-2</v>
      </c>
      <c r="I66" s="11">
        <v>5.6863566632406208E-2</v>
      </c>
      <c r="J66" s="11">
        <v>-4.709920982048945E-2</v>
      </c>
      <c r="K66" s="11">
        <v>0.16065206287506953</v>
      </c>
      <c r="L66" s="11">
        <v>-0.24292193329290832</v>
      </c>
      <c r="M66" s="11">
        <v>2.7421418533924592E-2</v>
      </c>
      <c r="N66" s="11">
        <v>-4.6812750229612444E-3</v>
      </c>
    </row>
    <row r="67" spans="1:15" x14ac:dyDescent="0.25">
      <c r="A67" s="24" t="s">
        <v>19</v>
      </c>
      <c r="B67" s="11">
        <v>6.3343162585363127E-2</v>
      </c>
      <c r="C67" s="11">
        <v>5.8851360835620169E-2</v>
      </c>
      <c r="D67" s="11">
        <v>0.23509343768618562</v>
      </c>
      <c r="E67" s="11">
        <v>-0.26658797457193356</v>
      </c>
      <c r="F67" s="11">
        <v>0.26021247753559007</v>
      </c>
      <c r="G67" s="11">
        <v>-5.254943566699978E-2</v>
      </c>
      <c r="H67" s="11">
        <v>0.17366857388815934</v>
      </c>
      <c r="I67" s="11">
        <v>-6.9761764669060899E-3</v>
      </c>
      <c r="J67" s="11">
        <v>4.4537461434260006</v>
      </c>
      <c r="K67" s="11">
        <v>0.14341789845155961</v>
      </c>
      <c r="L67" s="11">
        <v>-3.1005640023881838E-2</v>
      </c>
      <c r="M67" s="11">
        <v>6.2602137880486838E-2</v>
      </c>
      <c r="N67" s="11">
        <v>0.48594686961679268</v>
      </c>
    </row>
    <row r="68" spans="1:15" x14ac:dyDescent="0.25">
      <c r="A68" s="24" t="s">
        <v>20</v>
      </c>
      <c r="B68" s="11">
        <v>1.0705863965787411E-2</v>
      </c>
      <c r="C68" s="11">
        <v>0.119064193530224</v>
      </c>
      <c r="D68" s="11">
        <v>4.8588716369865816E-2</v>
      </c>
      <c r="E68" s="11">
        <v>0.26242769230908464</v>
      </c>
      <c r="F68" s="11">
        <v>-7.5497572762173934E-2</v>
      </c>
      <c r="G68" s="11">
        <v>-3.6013802945705095E-2</v>
      </c>
      <c r="H68" s="11">
        <v>-0.18154064233248302</v>
      </c>
      <c r="I68" s="11">
        <v>-1.8045010398381238E-2</v>
      </c>
      <c r="J68" s="11">
        <v>-0.45825772886326249</v>
      </c>
      <c r="K68" s="11">
        <v>0.74124570582382998</v>
      </c>
      <c r="L68" s="11">
        <v>-0.38249933454058227</v>
      </c>
      <c r="M68" s="11">
        <v>2.5462779698665512E-2</v>
      </c>
      <c r="N68" s="11">
        <v>-0.15310699223825006</v>
      </c>
    </row>
    <row r="69" spans="1:15" x14ac:dyDescent="0.25">
      <c r="A69" s="22" t="s">
        <v>45</v>
      </c>
      <c r="B69" s="11">
        <v>2.460407954108906E-2</v>
      </c>
      <c r="C69" s="11">
        <v>0.10352721596362975</v>
      </c>
      <c r="D69" s="11">
        <v>0.11369327808719591</v>
      </c>
      <c r="E69" s="11">
        <v>-1.7303664547497894E-2</v>
      </c>
      <c r="F69" s="11">
        <v>1.3643888834514241E-2</v>
      </c>
      <c r="G69" s="11">
        <v>-4.0056691249757991E-2</v>
      </c>
      <c r="H69" s="11">
        <v>-0.13366756815771791</v>
      </c>
      <c r="I69" s="11">
        <v>-1.6011633360282735E-2</v>
      </c>
      <c r="J69" s="11">
        <v>-5.2174122280998103E-2</v>
      </c>
      <c r="K69" s="11">
        <v>0.36124506542231105</v>
      </c>
      <c r="L69" s="11">
        <v>-0.36117476273067561</v>
      </c>
      <c r="M69" s="11">
        <v>4.3915768234269806E-2</v>
      </c>
      <c r="N69" s="11">
        <v>-1.2902647822796985E-2</v>
      </c>
    </row>
    <row r="71" spans="1:15" x14ac:dyDescent="0.25">
      <c r="A71" s="15" t="s">
        <v>48</v>
      </c>
    </row>
    <row r="72" spans="1:15" x14ac:dyDescent="0.25">
      <c r="A72" s="7" t="s">
        <v>3</v>
      </c>
      <c r="B72" s="28" t="s">
        <v>4</v>
      </c>
      <c r="C72" s="11" t="s">
        <v>5</v>
      </c>
      <c r="D72" s="11" t="s">
        <v>6</v>
      </c>
      <c r="E72" s="11" t="s">
        <v>7</v>
      </c>
      <c r="F72" s="11" t="s">
        <v>8</v>
      </c>
      <c r="G72" s="11" t="s">
        <v>9</v>
      </c>
      <c r="H72" s="11" t="s">
        <v>10</v>
      </c>
      <c r="I72" s="11" t="s">
        <v>11</v>
      </c>
      <c r="J72" s="11" t="s">
        <v>12</v>
      </c>
      <c r="K72" s="11" t="s">
        <v>13</v>
      </c>
      <c r="L72" s="11" t="s">
        <v>14</v>
      </c>
      <c r="M72" s="11" t="s">
        <v>15</v>
      </c>
      <c r="N72" s="11" t="s">
        <v>16</v>
      </c>
      <c r="O72" s="11"/>
    </row>
    <row r="73" spans="1:15" x14ac:dyDescent="0.25">
      <c r="A73" s="7" t="s">
        <v>17</v>
      </c>
      <c r="B73" s="28" t="s">
        <v>2</v>
      </c>
      <c r="C73" s="11" t="s">
        <v>2</v>
      </c>
      <c r="D73" s="11" t="s">
        <v>2</v>
      </c>
      <c r="E73" s="11" t="s">
        <v>2</v>
      </c>
      <c r="F73" s="11" t="s">
        <v>2</v>
      </c>
      <c r="G73" s="11" t="s">
        <v>2</v>
      </c>
      <c r="H73" s="11" t="s">
        <v>2</v>
      </c>
      <c r="I73" s="11" t="s">
        <v>2</v>
      </c>
      <c r="J73" s="11" t="s">
        <v>2</v>
      </c>
      <c r="K73" s="11" t="s">
        <v>2</v>
      </c>
      <c r="L73" s="11" t="s">
        <v>2</v>
      </c>
      <c r="M73" s="11" t="s">
        <v>2</v>
      </c>
      <c r="N73" s="11" t="s">
        <v>2</v>
      </c>
      <c r="O73" s="11"/>
    </row>
    <row r="74" spans="1:15" x14ac:dyDescent="0.25">
      <c r="A74" s="24" t="s">
        <v>18</v>
      </c>
      <c r="B74" s="11">
        <v>0.23936795774647882</v>
      </c>
      <c r="C74" s="11">
        <v>0.17000059338125598</v>
      </c>
      <c r="D74" s="11">
        <v>0.10652378173618052</v>
      </c>
      <c r="E74" s="11">
        <v>-5.2104459334883849E-3</v>
      </c>
      <c r="F74" s="11">
        <v>-6.639206450939765E-2</v>
      </c>
      <c r="G74" s="11">
        <v>-6.1961605550244825E-2</v>
      </c>
      <c r="H74" s="11">
        <v>-2.9341951955039268E-2</v>
      </c>
      <c r="I74" s="11">
        <v>-9.6317140953340555E-2</v>
      </c>
      <c r="J74" s="11">
        <v>-0.13912628322363382</v>
      </c>
      <c r="K74" s="11">
        <v>0.22101033796132127</v>
      </c>
      <c r="L74" s="11">
        <v>-0.13760768956924171</v>
      </c>
      <c r="M74" s="11">
        <v>-0.16732179226069241</v>
      </c>
      <c r="N74" s="11">
        <v>-3.5029780399232879E-2</v>
      </c>
      <c r="O74" s="11"/>
    </row>
    <row r="75" spans="1:15" x14ac:dyDescent="0.25">
      <c r="A75" s="24" t="s">
        <v>19</v>
      </c>
      <c r="B75" s="11">
        <v>-0.13408322929671246</v>
      </c>
      <c r="C75" s="11">
        <v>9.3183469261873722E-2</v>
      </c>
      <c r="D75" s="11">
        <v>-2.2445700067388937E-2</v>
      </c>
      <c r="E75" s="11">
        <v>8.0355611906055682E-2</v>
      </c>
      <c r="F75" s="11">
        <v>0.85285616438356171</v>
      </c>
      <c r="G75" s="11">
        <v>9.9045504994450723E-2</v>
      </c>
      <c r="H75" s="11">
        <v>-7.0973575915096468E-2</v>
      </c>
      <c r="I75" s="11">
        <v>-0.16551482758620692</v>
      </c>
      <c r="J75" s="11">
        <v>-2.3254614284785882E-2</v>
      </c>
      <c r="K75" s="11">
        <v>-0.17496256299496038</v>
      </c>
      <c r="L75" s="11">
        <v>-0.2537307692307692</v>
      </c>
      <c r="M75" s="11">
        <v>-0.36547565695661027</v>
      </c>
      <c r="N75" s="11">
        <v>4.3071130193413479E-2</v>
      </c>
    </row>
    <row r="76" spans="1:15" x14ac:dyDescent="0.25">
      <c r="A76" s="24" t="s">
        <v>20</v>
      </c>
      <c r="B76" s="11">
        <v>0.72054448153967021</v>
      </c>
      <c r="C76" s="11">
        <v>0.23373072529982875</v>
      </c>
      <c r="D76" s="11">
        <v>-6.9955479849792904E-2</v>
      </c>
      <c r="E76" s="11">
        <v>6.3859023483440136E-2</v>
      </c>
      <c r="F76" s="11">
        <v>-0.25701431693720689</v>
      </c>
      <c r="G76" s="11">
        <v>-4.5504410293716428E-2</v>
      </c>
      <c r="H76" s="11">
        <v>0.10620861459337833</v>
      </c>
      <c r="I76" s="11">
        <v>5.1021990660068357E-2</v>
      </c>
      <c r="J76" s="11">
        <v>-0.21065474218040886</v>
      </c>
      <c r="K76" s="11">
        <v>1.0965013404825736</v>
      </c>
      <c r="L76" s="11">
        <v>-0.29512573568753342</v>
      </c>
      <c r="M76" s="11">
        <v>-5.5168355671788238E-2</v>
      </c>
      <c r="N76" s="11">
        <v>-1.7878219994492184E-2</v>
      </c>
    </row>
    <row r="77" spans="1:15" x14ac:dyDescent="0.25">
      <c r="A77" s="22" t="s">
        <v>45</v>
      </c>
      <c r="B77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10" priority="4" operator="lessThan">
      <formula>0</formula>
    </cfRule>
  </conditionalFormatting>
  <conditionalFormatting sqref="B75:N76 B77 B74">
    <cfRule type="cellIs" dxfId="9" priority="2" operator="lessThan">
      <formula>0</formula>
    </cfRule>
  </conditionalFormatting>
  <conditionalFormatting sqref="C72:O74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9" zoomScale="70" zoomScaleNormal="70" workbookViewId="0">
      <selection activeCell="B58" sqref="B58:N6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7" t="s">
        <v>4</v>
      </c>
      <c r="C4" s="27" t="s">
        <v>5</v>
      </c>
      <c r="D4" s="27" t="s">
        <v>6</v>
      </c>
      <c r="E4" s="27" t="s">
        <v>7</v>
      </c>
      <c r="F4" s="27" t="s">
        <v>8</v>
      </c>
      <c r="G4" s="27" t="s">
        <v>9</v>
      </c>
      <c r="H4" s="27" t="s">
        <v>10</v>
      </c>
      <c r="I4" s="27" t="s">
        <v>11</v>
      </c>
      <c r="J4" s="27" t="s">
        <v>12</v>
      </c>
      <c r="K4" s="27" t="s">
        <v>13</v>
      </c>
      <c r="L4" s="27" t="s">
        <v>14</v>
      </c>
      <c r="M4" s="27" t="s">
        <v>15</v>
      </c>
      <c r="N4" s="2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7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7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7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6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26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26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6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26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26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6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6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6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6" t="s">
        <v>18</v>
      </c>
      <c r="B58" s="9">
        <v>151676.35999999999</v>
      </c>
      <c r="C58" s="9">
        <v>326891.52000000002</v>
      </c>
      <c r="D58" s="9">
        <v>323227.41000000003</v>
      </c>
      <c r="E58" s="9">
        <v>237789.46</v>
      </c>
      <c r="F58" s="9">
        <v>781708.73</v>
      </c>
      <c r="G58" s="9">
        <v>314782.89</v>
      </c>
      <c r="H58" s="9">
        <v>401229.93</v>
      </c>
      <c r="I58" s="9">
        <v>641554.19999999995</v>
      </c>
      <c r="J58" s="9">
        <v>773043.33</v>
      </c>
      <c r="K58" s="9">
        <v>102041.08</v>
      </c>
      <c r="L58" s="9">
        <v>34054.85</v>
      </c>
      <c r="M58" s="9">
        <v>89058.849999999991</v>
      </c>
      <c r="N58" s="9">
        <v>4177058.58</v>
      </c>
    </row>
    <row r="59" spans="1:14" x14ac:dyDescent="0.25">
      <c r="A59" s="26" t="s">
        <v>19</v>
      </c>
      <c r="B59" s="9">
        <v>31884.42</v>
      </c>
      <c r="C59" s="9">
        <v>41320.200000000004</v>
      </c>
      <c r="D59" s="9">
        <v>43135.700000000004</v>
      </c>
      <c r="E59" s="9">
        <v>74399.679999999993</v>
      </c>
      <c r="F59" s="9">
        <v>85513.04</v>
      </c>
      <c r="G59" s="9">
        <v>54064.71</v>
      </c>
      <c r="H59" s="9">
        <v>29737.85</v>
      </c>
      <c r="I59" s="9">
        <v>76683.839999999997</v>
      </c>
      <c r="J59" s="9">
        <v>54731.22</v>
      </c>
      <c r="K59" s="9">
        <v>34140.160000000003</v>
      </c>
      <c r="L59" s="9">
        <v>1725.17</v>
      </c>
      <c r="M59" s="9">
        <v>26318.59</v>
      </c>
      <c r="N59" s="9">
        <v>553654.57999999996</v>
      </c>
    </row>
    <row r="60" spans="1:14" x14ac:dyDescent="0.25">
      <c r="A60" s="26" t="s">
        <v>20</v>
      </c>
      <c r="B60" s="9">
        <v>88872.790000000008</v>
      </c>
      <c r="C60" s="9">
        <v>118814.31</v>
      </c>
      <c r="D60" s="9">
        <v>80434.929999999993</v>
      </c>
      <c r="E60" s="9">
        <v>66301.73</v>
      </c>
      <c r="F60" s="9">
        <v>236532.24</v>
      </c>
      <c r="G60" s="9">
        <v>167062.89000000001</v>
      </c>
      <c r="H60" s="9">
        <v>190911.41</v>
      </c>
      <c r="I60" s="9">
        <v>340750.15</v>
      </c>
      <c r="J60" s="9">
        <v>607299.85</v>
      </c>
      <c r="K60" s="9">
        <v>19570.11</v>
      </c>
      <c r="L60" s="9">
        <v>26710.870000000003</v>
      </c>
      <c r="M60" s="9">
        <v>26651.45</v>
      </c>
      <c r="N60" s="9">
        <v>1969912.71</v>
      </c>
    </row>
    <row r="61" spans="1:14" x14ac:dyDescent="0.25">
      <c r="A61" s="22" t="s">
        <v>45</v>
      </c>
      <c r="B61" s="9">
        <v>120757.21</v>
      </c>
      <c r="C61" s="9">
        <v>160134.51</v>
      </c>
      <c r="D61" s="9">
        <v>123570.63</v>
      </c>
      <c r="E61" s="9">
        <v>140701.40999999997</v>
      </c>
      <c r="F61" s="9">
        <v>322045.27999999997</v>
      </c>
      <c r="G61" s="9">
        <v>221127.6</v>
      </c>
      <c r="H61" s="9">
        <v>220649.26</v>
      </c>
      <c r="I61" s="9">
        <v>417433.99</v>
      </c>
      <c r="J61" s="9">
        <v>662031.06999999995</v>
      </c>
      <c r="K61" s="9">
        <v>53710.270000000004</v>
      </c>
      <c r="L61" s="9">
        <v>28436.04</v>
      </c>
      <c r="M61" s="9">
        <v>52970.04</v>
      </c>
      <c r="N61" s="9">
        <v>2523567.29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6" t="s">
        <v>18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</row>
    <row r="67" spans="1:14" x14ac:dyDescent="0.25">
      <c r="A67" s="26" t="s">
        <v>19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</row>
    <row r="68" spans="1:14" x14ac:dyDescent="0.25">
      <c r="A68" s="26" t="s">
        <v>20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6" t="s">
        <v>18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1:14" x14ac:dyDescent="0.25">
      <c r="A75" s="26" t="s">
        <v>19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1:14" x14ac:dyDescent="0.25">
      <c r="A76" s="26" t="s">
        <v>20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8" priority="2" operator="lessThan">
      <formula>0</formula>
    </cfRule>
  </conditionalFormatting>
  <conditionalFormatting sqref="B74:N76">
    <cfRule type="cellIs" dxfId="7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9" zoomScale="70" zoomScaleNormal="70" workbookViewId="0">
      <selection activeCell="B74" sqref="B74:N76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N61" s="23"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3" sqref="D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D2" sqref="D2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D1" sqref="D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2" t="s">
        <v>2</v>
      </c>
      <c r="C5" s="32" t="s">
        <v>2</v>
      </c>
      <c r="D5" s="32" t="s">
        <v>2</v>
      </c>
      <c r="E5" s="32" t="s">
        <v>2</v>
      </c>
      <c r="F5" s="32" t="s">
        <v>2</v>
      </c>
      <c r="G5" s="32" t="s">
        <v>2</v>
      </c>
      <c r="H5" s="32" t="s">
        <v>2</v>
      </c>
      <c r="I5" s="32" t="s">
        <v>2</v>
      </c>
      <c r="J5" s="32" t="s">
        <v>2</v>
      </c>
      <c r="K5" s="32" t="s">
        <v>2</v>
      </c>
      <c r="L5" s="32" t="s">
        <v>2</v>
      </c>
      <c r="M5" s="32" t="s">
        <v>2</v>
      </c>
      <c r="N5" s="32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0"/>
  <sheetViews>
    <sheetView workbookViewId="0">
      <selection activeCell="B7" sqref="B7"/>
    </sheetView>
  </sheetViews>
  <sheetFormatPr defaultRowHeight="15" x14ac:dyDescent="0.25"/>
  <cols>
    <col min="1" max="1" width="23.5703125" bestFit="1" customWidth="1"/>
    <col min="2" max="5" width="10.7109375" bestFit="1" customWidth="1"/>
  </cols>
  <sheetData>
    <row r="6" spans="1:5" x14ac:dyDescent="0.25">
      <c r="A6" s="20" t="s">
        <v>17</v>
      </c>
      <c r="B6">
        <v>2019</v>
      </c>
      <c r="C6">
        <v>2020</v>
      </c>
      <c r="D6">
        <v>2021</v>
      </c>
      <c r="E6">
        <v>2022</v>
      </c>
    </row>
    <row r="7" spans="1:5" x14ac:dyDescent="0.25">
      <c r="A7" s="21" t="s">
        <v>18</v>
      </c>
      <c r="B7" s="9">
        <f>+'2019 q1q2q3q4'!N58</f>
        <v>4173554.9200000004</v>
      </c>
      <c r="C7" s="9">
        <f>+'2020 q1q2q3q4'!N58</f>
        <v>3907137.96</v>
      </c>
      <c r="D7" s="9">
        <f>+'2021 q1q2q3q4'!N58</f>
        <v>4777925.55</v>
      </c>
      <c r="E7" s="9">
        <f>+'2022-Q1 Q2 q3 q4'!N58</f>
        <v>5549618.4800000004</v>
      </c>
    </row>
    <row r="8" spans="1:5" x14ac:dyDescent="0.25">
      <c r="A8" s="21" t="s">
        <v>19</v>
      </c>
      <c r="B8" s="9">
        <f>+'2019 q1q2q3q4'!N59</f>
        <v>489448.88</v>
      </c>
      <c r="C8" s="9">
        <f>+'2020 q1q2q3q4'!N59</f>
        <v>430576.69</v>
      </c>
      <c r="D8" s="9">
        <f>+'2021 q1q2q3q4'!N59</f>
        <v>557883.64</v>
      </c>
      <c r="E8" s="9">
        <f>+'2022-Q1 Q2 q3 q4'!N59</f>
        <v>732368.3899999999</v>
      </c>
    </row>
    <row r="9" spans="1:5" x14ac:dyDescent="0.25">
      <c r="A9" s="21" t="s">
        <v>20</v>
      </c>
      <c r="B9" s="9">
        <f>+'2019 q1q2q3q4'!N60</f>
        <v>2245376.3699999996</v>
      </c>
      <c r="C9" s="9">
        <f>+'2020 q1q2q3q4'!N60</f>
        <v>2066249.7600000002</v>
      </c>
      <c r="D9" s="9">
        <f>+'2021 q1q2q3q4'!N60</f>
        <v>2464495.41</v>
      </c>
      <c r="E9" s="9">
        <f>+'2022-Q1 Q2 q3 q4'!N60</f>
        <v>2620409.42</v>
      </c>
    </row>
    <row r="10" spans="1:5" x14ac:dyDescent="0.25">
      <c r="A10" s="21" t="s">
        <v>50</v>
      </c>
      <c r="B10" s="9">
        <f>+'2019 q1q2q3q4'!N61</f>
        <v>2734825.2499999995</v>
      </c>
      <c r="C10" s="9">
        <f>+'2020 q1q2q3q4'!N61</f>
        <v>2496826.4500000002</v>
      </c>
      <c r="D10" s="9">
        <f>+'2021 q1q2q3q4'!N61</f>
        <v>3022379.0500000003</v>
      </c>
      <c r="E10" s="9">
        <f>+'2022-Q1 Q2 q3 q4'!N61</f>
        <v>3352777.8099999996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2023-Q1 Q2 q3</vt:lpstr>
      <vt:lpstr>2022-Q1 Q2 q3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2023-12-22T07:35:28Z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